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300" windowHeight="10395" activeTab="3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<sst xmlns="http://schemas.openxmlformats.org/spreadsheetml/2006/main" count="121" uniqueCount="100">
  <si>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</si>
  <si>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</si>
  <si>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</si>
  <si>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</si>
  <si>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</si>
  <si>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</si>
  <si>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</si>
  <si>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</si>
  <si>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</si>
  <si>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</si>
  <si>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</si>
  <si>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</si>
  <si>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</si>
  <si>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</si>
  <si>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</si>
  <si>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</si>
  <si>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</si>
  <si>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</si>
  <si>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</si>
  <si>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</si>
  <si>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</si>
  <si>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</si>
  <si>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</si>
  <si>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</si>
  <si>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</si>
  <si>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</si>
  <si>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</si>
  <si>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</si>
  <si>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</si>
  <si>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</si>
  <si>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</si>
  <si>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</si>
  <si>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</si>
  <si>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</si>
  <si>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</si>
  <si>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</si>
  <si>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</si>
  <si>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</si>
  <si>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</si>
  <si>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</si>
  <si>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</si>
  <si>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</si>
  <si>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</si>
  <si>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</si>
  <si>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</si>
  <si>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</si>
  <si>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</si>
  <si>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</si>
  <si>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</si>
  <si>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</si>
  <si>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</si>
  <si>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</si>
  <si>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</si>
  <si>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</si>
  <si>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</si>
  <si>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</si>
  <si>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</si>
  <si>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</si>
  <si>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</si>
  <si>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</si>
  <si>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</si>
  <si>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</si>
  <si>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</si>
  <si>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</si>
  <si>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</si>
  <si>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</si>
  <si>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</si>
  <si>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</si>
  <si>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</si>
  <si>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</si>
  <si>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</si>
  <si>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</si>
  <si>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</si>
  <si>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</si>
  <si>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</si>
  <si>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</si>
  <si>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</si>
  <si>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</si>
  <si>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</si>
  <si>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</si>
  <si>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</si>
  <si>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</si>
  <si>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</si>
  <si>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</si>
  <si>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</si>
  <si>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</si>
  <si>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</si>
  <si>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</si>
  <si>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</si>
  <si>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</si>
  <si>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</si>
  <si>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</si>
  <si>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</si>
  <si>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POČET OBČANŮ PŘIHLÁŠENÝCH K POBYTU V OBCÍCH SPRÁVNÍHO</t>
  </si>
  <si>
    <t xml:space="preserve">POČET OBČANŮ PŘIHLÁŠENÝCH K POBYTU V OBCÍCH </t>
  </si>
  <si>
    <t xml:space="preserve">SPRÁVNÍHO OBVODU STATUTÁRNÍHO MĚSTA OSTRAVY 
</t>
  </si>
  <si>
    <t>POČET OBČANŮ PŘIHLÁŠENÝCH K POBYTU NA ÚZEMÍ</t>
  </si>
  <si>
    <t>STATUTÁRNÍHO MĚSTA OSTRAVY KE DNI 01.07.2020</t>
  </si>
  <si>
    <t>KE DNI 01.07.2020</t>
  </si>
  <si>
    <t>OBVODU  STATUTÁRNÍHO MĚSTA OSTRAVY KE DNI 01.07.2020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</si>
</sst>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  <numFmt numFmtId="182" formatCode="0.E+00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medium"/>
      <bottom style="thick"/>
    </border>
    <border>
      <left style="medium"/>
      <right style="thick"/>
      <top style="thick"/>
      <bottom style="thin"/>
    </border>
    <border>
      <left style="thin"/>
      <right style="medium"/>
      <top style="thick"/>
      <bottom style="thin"/>
    </border>
    <border>
      <left style="medium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4" borderId="21" xfId="0" applyFont="1" applyFill="1" applyBorder="1" applyAlignment="1">
      <alignment horizontal="justify" wrapText="1"/>
    </xf>
    <xf numFmtId="0" fontId="3" fillId="34" borderId="22" xfId="0" applyFont="1" applyFill="1" applyBorder="1" applyAlignment="1">
      <alignment horizontal="justify" wrapText="1"/>
    </xf>
    <xf numFmtId="0" fontId="3" fillId="34" borderId="22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4" borderId="29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14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horizontal="left" vertical="center"/>
    </xf>
    <xf numFmtId="3" fontId="16" fillId="35" borderId="31" xfId="0" applyNumberFormat="1" applyFont="1" applyFill="1" applyBorder="1" applyAlignment="1">
      <alignment horizontal="right" vertical="center"/>
    </xf>
    <xf numFmtId="3" fontId="16" fillId="35" borderId="32" xfId="0" applyNumberFormat="1" applyFont="1" applyFill="1" applyBorder="1" applyAlignment="1">
      <alignment horizontal="right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15" fillId="34" borderId="29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5" xfId="0" applyFont="1" applyBorder="1" applyAlignment="1">
      <alignment/>
    </xf>
    <xf numFmtId="3" fontId="18" fillId="0" borderId="11" xfId="46" applyNumberFormat="1" applyFont="1" applyBorder="1">
      <alignment/>
      <protection/>
    </xf>
    <xf numFmtId="3" fontId="18" fillId="0" borderId="12" xfId="46" applyNumberFormat="1" applyFont="1" applyBorder="1">
      <alignment/>
      <protection/>
    </xf>
    <xf numFmtId="0" fontId="18" fillId="0" borderId="13" xfId="0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3" fontId="16" fillId="35" borderId="36" xfId="0" applyNumberFormat="1" applyFont="1" applyFill="1" applyBorder="1" applyAlignment="1">
      <alignment horizontal="right" vertical="center"/>
    </xf>
    <xf numFmtId="3" fontId="16" fillId="35" borderId="37" xfId="0" applyNumberFormat="1" applyFont="1" applyFill="1" applyBorder="1" applyAlignment="1">
      <alignment horizontal="right" vertical="center"/>
    </xf>
    <xf numFmtId="3" fontId="16" fillId="35" borderId="38" xfId="0" applyNumberFormat="1" applyFont="1" applyFill="1" applyBorder="1" applyAlignment="1">
      <alignment horizontal="right" vertical="center"/>
    </xf>
    <xf numFmtId="3" fontId="2" fillId="35" borderId="39" xfId="0" applyNumberFormat="1" applyFont="1" applyFill="1" applyBorder="1" applyAlignment="1">
      <alignment/>
    </xf>
    <xf numFmtId="3" fontId="2" fillId="35" borderId="37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4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3" fontId="2" fillId="35" borderId="38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46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6" fillId="34" borderId="48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3" fontId="18" fillId="36" borderId="48" xfId="0" applyNumberFormat="1" applyFont="1" applyFill="1" applyBorder="1" applyAlignment="1">
      <alignment/>
    </xf>
    <xf numFmtId="3" fontId="18" fillId="36" borderId="49" xfId="0" applyNumberFormat="1" applyFont="1" applyFill="1" applyBorder="1" applyAlignment="1">
      <alignment/>
    </xf>
    <xf numFmtId="3" fontId="18" fillId="36" borderId="16" xfId="0" applyNumberFormat="1" applyFont="1" applyFill="1" applyBorder="1" applyAlignment="1">
      <alignment/>
    </xf>
    <xf numFmtId="0" fontId="18" fillId="36" borderId="49" xfId="0" applyFont="1" applyFill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50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51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52" xfId="0" applyNumberFormat="1" applyFont="1" applyBorder="1" applyAlignment="1">
      <alignment/>
    </xf>
    <xf numFmtId="3" fontId="15" fillId="34" borderId="18" xfId="0" applyNumberFormat="1" applyFont="1" applyFill="1" applyBorder="1" applyAlignment="1">
      <alignment/>
    </xf>
    <xf numFmtId="3" fontId="15" fillId="34" borderId="13" xfId="0" applyNumberFormat="1" applyFont="1" applyFill="1" applyBorder="1" applyAlignment="1">
      <alignment/>
    </xf>
    <xf numFmtId="3" fontId="15" fillId="0" borderId="5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6" fillId="34" borderId="49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15" fillId="34" borderId="14" xfId="0" applyNumberFormat="1" applyFont="1" applyFill="1" applyBorder="1" applyAlignment="1">
      <alignment/>
    </xf>
    <xf numFmtId="3" fontId="18" fillId="0" borderId="17" xfId="46" applyNumberFormat="1" applyFont="1" applyBorder="1">
      <alignment/>
      <protection/>
    </xf>
    <xf numFmtId="0" fontId="0" fillId="34" borderId="14" xfId="0" applyFill="1" applyBorder="1" applyAlignment="1">
      <alignment/>
    </xf>
    <xf numFmtId="3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3" xfId="0" applyFont="1" applyFill="1" applyBorder="1" applyAlignment="1">
      <alignment horizontal="left" indent="1"/>
    </xf>
    <xf numFmtId="3" fontId="6" fillId="34" borderId="54" xfId="0" applyNumberFormat="1" applyFont="1" applyFill="1" applyBorder="1" applyAlignment="1">
      <alignment/>
    </xf>
    <xf numFmtId="0" fontId="8" fillId="34" borderId="55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/>
    </xf>
    <xf numFmtId="0" fontId="0" fillId="0" borderId="57" xfId="0" applyBorder="1" applyAlignment="1">
      <alignment/>
    </xf>
    <xf numFmtId="0" fontId="1" fillId="34" borderId="58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" fillId="34" borderId="61" xfId="0" applyFont="1" applyFill="1" applyBorder="1" applyAlignment="1">
      <alignment/>
    </xf>
    <xf numFmtId="0" fontId="12" fillId="33" borderId="62" xfId="0" applyFont="1" applyFill="1" applyBorder="1" applyAlignment="1">
      <alignment/>
    </xf>
    <xf numFmtId="3" fontId="12" fillId="33" borderId="63" xfId="0" applyNumberFormat="1" applyFont="1" applyFill="1" applyBorder="1" applyAlignment="1">
      <alignment/>
    </xf>
    <xf numFmtId="3" fontId="12" fillId="33" borderId="64" xfId="0" applyNumberFormat="1" applyFont="1" applyFill="1" applyBorder="1" applyAlignment="1">
      <alignment/>
    </xf>
    <xf numFmtId="3" fontId="12" fillId="33" borderId="65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8" fillId="34" borderId="68" xfId="0" applyFont="1" applyFill="1" applyBorder="1" applyAlignment="1">
      <alignment horizontal="center" vertical="center" wrapText="1"/>
    </xf>
    <xf numFmtId="0" fontId="8" fillId="34" borderId="69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34" borderId="71" xfId="0" applyFont="1" applyFill="1" applyBorder="1" applyAlignment="1">
      <alignment horizontal="center" vertical="center"/>
    </xf>
    <xf numFmtId="0" fontId="8" fillId="34" borderId="72" xfId="0" applyFont="1" applyFill="1" applyBorder="1" applyAlignment="1">
      <alignment horizontal="center" vertical="center"/>
    </xf>
    <xf numFmtId="0" fontId="8" fillId="34" borderId="73" xfId="0" applyFont="1" applyFill="1" applyBorder="1" applyAlignment="1">
      <alignment horizontal="center" vertical="center" wrapText="1"/>
    </xf>
    <xf numFmtId="0" fontId="8" fillId="34" borderId="74" xfId="0" applyFont="1" applyFill="1" applyBorder="1" applyAlignment="1">
      <alignment horizontal="center" vertical="center" wrapText="1"/>
    </xf>
    <xf numFmtId="0" fontId="8" fillId="34" borderId="7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3" fontId="0" fillId="34" borderId="13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21.00390625" style="0" customWidth="1"/>
    <col min="2" max="2" width="7.00390625" style="0" customWidth="1"/>
    <col min="3" max="3" width="6.7109375" style="0" customWidth="1"/>
    <col min="4" max="4" width="6.421875" style="0" customWidth="1"/>
    <col min="5" max="5" width="6.7109375" style="0" customWidth="1"/>
    <col min="6" max="6" width="7.8515625" style="0" customWidth="1"/>
    <col min="7" max="7" width="6.57421875" style="0" customWidth="1"/>
    <col min="8" max="8" width="5.421875" style="0" customWidth="1"/>
    <col min="9" max="9" width="5.28125" style="0" customWidth="1"/>
    <col min="10" max="10" width="4.57421875" style="0" customWidth="1"/>
    <col min="11" max="11" width="5.8515625" style="0" customWidth="1"/>
  </cols>
  <sheetData>
    <row r="2" spans="1:11" ht="15">
      <c r="A2" s="85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4" t="s">
        <v>97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21.75" customHeight="1" thickTop="1">
      <c r="A4" s="125" t="s">
        <v>86</v>
      </c>
      <c r="B4" s="127" t="s">
        <v>17</v>
      </c>
      <c r="C4" s="128"/>
      <c r="D4" s="128"/>
      <c r="E4" s="128"/>
      <c r="F4" s="128"/>
      <c r="G4" s="129"/>
    </row>
    <row r="5" spans="1:7" ht="23.25" thickBot="1">
      <c r="A5" s="126"/>
      <c r="B5" s="44" t="s">
        <v>56</v>
      </c>
      <c r="C5" s="45" t="s">
        <v>60</v>
      </c>
      <c r="D5" s="46" t="s">
        <v>57</v>
      </c>
      <c r="E5" s="45" t="s">
        <v>59</v>
      </c>
      <c r="F5" s="46" t="s">
        <v>19</v>
      </c>
      <c r="G5" s="47" t="s">
        <v>58</v>
      </c>
    </row>
    <row r="6" spans="1:7" ht="13.5" customHeight="1" thickTop="1">
      <c r="A6" s="48" t="s">
        <v>20</v>
      </c>
      <c r="B6" s="15">
        <v>844</v>
      </c>
      <c r="C6" s="12">
        <v>700</v>
      </c>
      <c r="D6" s="12">
        <v>879</v>
      </c>
      <c r="E6" s="13">
        <v>756</v>
      </c>
      <c r="F6" s="99">
        <f>B6+D6</f>
        <v>1723</v>
      </c>
      <c r="G6" s="101">
        <f>C6+E6</f>
        <v>1456</v>
      </c>
    </row>
    <row r="7" spans="1:7" ht="13.5" customHeight="1">
      <c r="A7" s="49" t="s">
        <v>21</v>
      </c>
      <c r="B7" s="93">
        <v>1900</v>
      </c>
      <c r="C7" s="95">
        <v>1611</v>
      </c>
      <c r="D7" s="95">
        <v>1947</v>
      </c>
      <c r="E7" s="97">
        <v>1683</v>
      </c>
      <c r="F7" s="100">
        <f>B7+D7</f>
        <v>3847</v>
      </c>
      <c r="G7" s="101">
        <f>C7+E7</f>
        <v>3294</v>
      </c>
    </row>
    <row r="8" spans="1:7" ht="13.5" customHeight="1">
      <c r="A8" s="49" t="s">
        <v>22</v>
      </c>
      <c r="B8" s="93">
        <v>1332</v>
      </c>
      <c r="C8" s="95">
        <v>1104</v>
      </c>
      <c r="D8" s="95">
        <v>1416</v>
      </c>
      <c r="E8" s="97">
        <v>1209</v>
      </c>
      <c r="F8" s="100">
        <f aca="true" t="shared" si="0" ref="F8:F27">B8+D8</f>
        <v>2748</v>
      </c>
      <c r="G8" s="101">
        <f aca="true" t="shared" si="1" ref="G8:G27">C8+E8</f>
        <v>2313</v>
      </c>
    </row>
    <row r="9" spans="1:7" ht="13.5" customHeight="1">
      <c r="A9" s="49" t="s">
        <v>23</v>
      </c>
      <c r="B9" s="16">
        <v>659</v>
      </c>
      <c r="C9" s="10">
        <v>542</v>
      </c>
      <c r="D9" s="10">
        <v>715</v>
      </c>
      <c r="E9" s="14">
        <v>603</v>
      </c>
      <c r="F9" s="100">
        <f t="shared" si="0"/>
        <v>1374</v>
      </c>
      <c r="G9" s="101">
        <f t="shared" si="1"/>
        <v>1145</v>
      </c>
    </row>
    <row r="10" spans="1:7" ht="13.5" customHeight="1">
      <c r="A10" s="49" t="s">
        <v>24</v>
      </c>
      <c r="B10" s="93">
        <v>5594</v>
      </c>
      <c r="C10" s="95">
        <v>4739</v>
      </c>
      <c r="D10" s="95">
        <v>5926</v>
      </c>
      <c r="E10" s="97">
        <v>5120</v>
      </c>
      <c r="F10" s="100">
        <f t="shared" si="0"/>
        <v>11520</v>
      </c>
      <c r="G10" s="101">
        <f t="shared" si="1"/>
        <v>9859</v>
      </c>
    </row>
    <row r="11" spans="1:7" ht="13.5" customHeight="1">
      <c r="A11" s="49" t="s">
        <v>25</v>
      </c>
      <c r="B11" s="16">
        <v>570</v>
      </c>
      <c r="C11" s="10">
        <v>488</v>
      </c>
      <c r="D11" s="10">
        <v>590</v>
      </c>
      <c r="E11" s="14">
        <v>523</v>
      </c>
      <c r="F11" s="100">
        <f t="shared" si="0"/>
        <v>1160</v>
      </c>
      <c r="G11" s="101">
        <f t="shared" si="1"/>
        <v>1011</v>
      </c>
    </row>
    <row r="12" spans="1:7" ht="13.5" customHeight="1">
      <c r="A12" s="49" t="s">
        <v>26</v>
      </c>
      <c r="B12" s="93">
        <v>1712</v>
      </c>
      <c r="C12" s="95">
        <v>1412</v>
      </c>
      <c r="D12" s="95">
        <v>1664</v>
      </c>
      <c r="E12" s="97">
        <v>1409</v>
      </c>
      <c r="F12" s="100">
        <f t="shared" si="0"/>
        <v>3376</v>
      </c>
      <c r="G12" s="101">
        <f t="shared" si="1"/>
        <v>2821</v>
      </c>
    </row>
    <row r="13" spans="1:7" ht="13.5" customHeight="1">
      <c r="A13" s="49" t="s">
        <v>27</v>
      </c>
      <c r="B13" s="93">
        <v>17817</v>
      </c>
      <c r="C13" s="95">
        <v>14875</v>
      </c>
      <c r="D13" s="95">
        <v>18885</v>
      </c>
      <c r="E13" s="97">
        <v>16090</v>
      </c>
      <c r="F13" s="100">
        <f t="shared" si="0"/>
        <v>36702</v>
      </c>
      <c r="G13" s="101">
        <f t="shared" si="1"/>
        <v>30965</v>
      </c>
    </row>
    <row r="14" spans="1:7" ht="13.5" customHeight="1">
      <c r="A14" s="49" t="s">
        <v>28</v>
      </c>
      <c r="B14" s="16">
        <v>1088</v>
      </c>
      <c r="C14" s="10">
        <v>895</v>
      </c>
      <c r="D14" s="95">
        <v>1111</v>
      </c>
      <c r="E14" s="14">
        <v>916</v>
      </c>
      <c r="F14" s="100">
        <f t="shared" si="0"/>
        <v>2199</v>
      </c>
      <c r="G14" s="101">
        <f t="shared" si="1"/>
        <v>1811</v>
      </c>
    </row>
    <row r="15" spans="1:7" ht="13.5" customHeight="1">
      <c r="A15" s="49" t="s">
        <v>29</v>
      </c>
      <c r="B15" s="16">
        <v>372</v>
      </c>
      <c r="C15" s="10">
        <v>315</v>
      </c>
      <c r="D15" s="10">
        <v>337</v>
      </c>
      <c r="E15" s="14">
        <v>289</v>
      </c>
      <c r="F15" s="100">
        <f t="shared" si="0"/>
        <v>709</v>
      </c>
      <c r="G15" s="101">
        <f t="shared" si="1"/>
        <v>604</v>
      </c>
    </row>
    <row r="16" spans="1:7" ht="13.5" customHeight="1">
      <c r="A16" s="49" t="s">
        <v>30</v>
      </c>
      <c r="B16" s="93">
        <v>48047</v>
      </c>
      <c r="C16" s="95">
        <v>41231</v>
      </c>
      <c r="D16" s="95">
        <v>51343</v>
      </c>
      <c r="E16" s="97">
        <v>44637</v>
      </c>
      <c r="F16" s="100">
        <f t="shared" si="0"/>
        <v>99390</v>
      </c>
      <c r="G16" s="101">
        <f t="shared" si="1"/>
        <v>85868</v>
      </c>
    </row>
    <row r="17" spans="1:7" ht="13.5" customHeight="1">
      <c r="A17" s="49" t="s">
        <v>31</v>
      </c>
      <c r="B17" s="93">
        <v>1556</v>
      </c>
      <c r="C17" s="95">
        <v>1295</v>
      </c>
      <c r="D17" s="95">
        <v>1676</v>
      </c>
      <c r="E17" s="14">
        <v>1429</v>
      </c>
      <c r="F17" s="100">
        <f t="shared" si="0"/>
        <v>3232</v>
      </c>
      <c r="G17" s="101">
        <f t="shared" si="1"/>
        <v>2724</v>
      </c>
    </row>
    <row r="18" spans="1:7" ht="13.5" customHeight="1">
      <c r="A18" s="49" t="s">
        <v>32</v>
      </c>
      <c r="B18" s="16">
        <v>742</v>
      </c>
      <c r="C18" s="10">
        <v>637</v>
      </c>
      <c r="D18" s="10">
        <v>752</v>
      </c>
      <c r="E18" s="14">
        <v>641</v>
      </c>
      <c r="F18" s="100">
        <f t="shared" si="0"/>
        <v>1494</v>
      </c>
      <c r="G18" s="101">
        <f t="shared" si="1"/>
        <v>1278</v>
      </c>
    </row>
    <row r="19" spans="1:7" ht="13.5" customHeight="1">
      <c r="A19" s="49" t="s">
        <v>33</v>
      </c>
      <c r="B19" s="93">
        <v>2502</v>
      </c>
      <c r="C19" s="95">
        <v>2110</v>
      </c>
      <c r="D19" s="95">
        <v>2547</v>
      </c>
      <c r="E19" s="14">
        <v>2165</v>
      </c>
      <c r="F19" s="100">
        <f t="shared" si="0"/>
        <v>5049</v>
      </c>
      <c r="G19" s="101">
        <f t="shared" si="1"/>
        <v>4275</v>
      </c>
    </row>
    <row r="20" spans="1:7" ht="13.5" customHeight="1">
      <c r="A20" s="49" t="s">
        <v>34</v>
      </c>
      <c r="B20" s="93">
        <v>29359</v>
      </c>
      <c r="C20" s="95">
        <v>25091</v>
      </c>
      <c r="D20" s="95">
        <v>33138</v>
      </c>
      <c r="E20" s="97">
        <v>29154</v>
      </c>
      <c r="F20" s="100">
        <f t="shared" si="0"/>
        <v>62497</v>
      </c>
      <c r="G20" s="101">
        <f t="shared" si="1"/>
        <v>54245</v>
      </c>
    </row>
    <row r="21" spans="1:7" ht="13.5" customHeight="1">
      <c r="A21" s="49" t="s">
        <v>35</v>
      </c>
      <c r="B21" s="16">
        <v>604</v>
      </c>
      <c r="C21" s="10">
        <v>512</v>
      </c>
      <c r="D21" s="10">
        <v>619</v>
      </c>
      <c r="E21" s="14">
        <v>544</v>
      </c>
      <c r="F21" s="100">
        <f t="shared" si="0"/>
        <v>1223</v>
      </c>
      <c r="G21" s="101">
        <f t="shared" si="1"/>
        <v>1056</v>
      </c>
    </row>
    <row r="22" spans="1:7" ht="13.5" customHeight="1">
      <c r="A22" s="49" t="s">
        <v>36</v>
      </c>
      <c r="B22" s="16">
        <v>654</v>
      </c>
      <c r="C22" s="10">
        <v>555</v>
      </c>
      <c r="D22" s="10">
        <v>692</v>
      </c>
      <c r="E22" s="14">
        <v>615</v>
      </c>
      <c r="F22" s="100">
        <f t="shared" si="0"/>
        <v>1346</v>
      </c>
      <c r="G22" s="101">
        <f t="shared" si="1"/>
        <v>1170</v>
      </c>
    </row>
    <row r="23" spans="1:7" ht="13.5" customHeight="1">
      <c r="A23" s="49" t="s">
        <v>37</v>
      </c>
      <c r="B23" s="93">
        <v>3155</v>
      </c>
      <c r="C23" s="95">
        <v>2687</v>
      </c>
      <c r="D23" s="95">
        <v>3182</v>
      </c>
      <c r="E23" s="97">
        <v>2696</v>
      </c>
      <c r="F23" s="100">
        <f t="shared" si="0"/>
        <v>6337</v>
      </c>
      <c r="G23" s="101">
        <f t="shared" si="1"/>
        <v>5383</v>
      </c>
    </row>
    <row r="24" spans="1:7" ht="13.5" customHeight="1">
      <c r="A24" s="49" t="s">
        <v>38</v>
      </c>
      <c r="B24" s="93">
        <v>10197</v>
      </c>
      <c r="C24" s="95">
        <v>8377</v>
      </c>
      <c r="D24" s="95">
        <v>10479</v>
      </c>
      <c r="E24" s="97">
        <v>8748</v>
      </c>
      <c r="F24" s="100">
        <f t="shared" si="0"/>
        <v>20676</v>
      </c>
      <c r="G24" s="101">
        <f t="shared" si="1"/>
        <v>17125</v>
      </c>
    </row>
    <row r="25" spans="1:7" ht="13.5" customHeight="1">
      <c r="A25" s="49" t="s">
        <v>39</v>
      </c>
      <c r="B25" s="93">
        <v>2031</v>
      </c>
      <c r="C25" s="95">
        <v>1663</v>
      </c>
      <c r="D25" s="95">
        <v>2080</v>
      </c>
      <c r="E25" s="97">
        <v>1766</v>
      </c>
      <c r="F25" s="100">
        <f t="shared" si="0"/>
        <v>4111</v>
      </c>
      <c r="G25" s="101">
        <f t="shared" si="1"/>
        <v>3429</v>
      </c>
    </row>
    <row r="26" spans="1:7" ht="13.5" customHeight="1">
      <c r="A26" s="49" t="s">
        <v>40</v>
      </c>
      <c r="B26" s="93">
        <v>2123</v>
      </c>
      <c r="C26" s="95">
        <v>1834</v>
      </c>
      <c r="D26" s="95">
        <v>2201</v>
      </c>
      <c r="E26" s="97">
        <v>1908</v>
      </c>
      <c r="F26" s="100">
        <f t="shared" si="0"/>
        <v>4324</v>
      </c>
      <c r="G26" s="101">
        <f t="shared" si="1"/>
        <v>3742</v>
      </c>
    </row>
    <row r="27" spans="1:7" ht="13.5" customHeight="1">
      <c r="A27" s="49" t="s">
        <v>41</v>
      </c>
      <c r="B27" s="16">
        <v>928</v>
      </c>
      <c r="C27" s="10">
        <v>787</v>
      </c>
      <c r="D27" s="10">
        <v>994</v>
      </c>
      <c r="E27" s="14">
        <v>860</v>
      </c>
      <c r="F27" s="100">
        <f t="shared" si="0"/>
        <v>1922</v>
      </c>
      <c r="G27" s="101">
        <f t="shared" si="1"/>
        <v>1647</v>
      </c>
    </row>
    <row r="28" spans="1:7" ht="13.5" customHeight="1" thickBot="1">
      <c r="A28" s="50" t="s">
        <v>42</v>
      </c>
      <c r="B28" s="94">
        <v>3930</v>
      </c>
      <c r="C28" s="96">
        <v>3146</v>
      </c>
      <c r="D28" s="96">
        <v>3804</v>
      </c>
      <c r="E28" s="98">
        <v>3041</v>
      </c>
      <c r="F28" s="106">
        <f>B28+D28</f>
        <v>7734</v>
      </c>
      <c r="G28" s="101">
        <f>C28+E28</f>
        <v>6187</v>
      </c>
    </row>
    <row r="29" spans="1:7" s="5" customFormat="1" ht="20.25" customHeight="1" thickBot="1" thickTop="1">
      <c r="A29" s="41" t="s">
        <v>87</v>
      </c>
      <c r="B29" s="59">
        <f aca="true" t="shared" si="2" ref="B29:G29">SUM(B6:B28)</f>
        <v>137716</v>
      </c>
      <c r="C29" s="60">
        <f t="shared" si="2"/>
        <v>116606</v>
      </c>
      <c r="D29" s="60">
        <f t="shared" si="2"/>
        <v>146977</v>
      </c>
      <c r="E29" s="61">
        <f t="shared" si="2"/>
        <v>126802</v>
      </c>
      <c r="F29" s="42">
        <f t="shared" si="2"/>
        <v>284693</v>
      </c>
      <c r="G29" s="43">
        <f t="shared" si="2"/>
        <v>243408</v>
      </c>
    </row>
    <row r="30" ht="13.5" thickTop="1"/>
    <row r="31" spans="1:2" ht="12.75">
      <c r="A31" s="3" t="s">
        <v>43</v>
      </c>
      <c r="B31" s="1"/>
    </row>
    <row r="32" spans="1:2" ht="12.75" customHeight="1">
      <c r="A32" s="124" t="s">
        <v>44</v>
      </c>
      <c r="B32" s="124"/>
    </row>
  </sheetData>
  <sheetProtection/>
  <mergeCells count="3">
    <mergeCell ref="A32:B3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2" spans="1:6" ht="16.5">
      <c r="A2" s="84" t="s">
        <v>96</v>
      </c>
      <c r="B2" s="84"/>
      <c r="C2" s="84"/>
      <c r="D2" s="84"/>
      <c r="E2" s="84"/>
      <c r="F2" s="84"/>
    </row>
    <row r="3" spans="1:6" ht="17.25" thickBot="1">
      <c r="A3" s="111" t="s">
        <v>97</v>
      </c>
      <c r="B3" s="111"/>
      <c r="C3" s="111"/>
      <c r="D3" s="83"/>
      <c r="E3" s="84"/>
      <c r="F3" s="84"/>
    </row>
    <row r="4" spans="1:6" ht="16.5" thickTop="1">
      <c r="A4" s="78"/>
      <c r="B4" s="79" t="s">
        <v>0</v>
      </c>
      <c r="C4" s="81" t="s">
        <v>0</v>
      </c>
      <c r="D4" s="88" t="s">
        <v>91</v>
      </c>
      <c r="E4" s="67"/>
      <c r="F4" s="11"/>
    </row>
    <row r="5" spans="1:5" ht="15.75">
      <c r="A5" s="76" t="s">
        <v>88</v>
      </c>
      <c r="B5" s="79" t="s">
        <v>2</v>
      </c>
      <c r="C5" s="81" t="s">
        <v>3</v>
      </c>
      <c r="D5" s="88"/>
      <c r="E5" s="67"/>
    </row>
    <row r="6" spans="1:8" ht="16.5" thickBot="1">
      <c r="A6" s="77"/>
      <c r="B6" s="80" t="s">
        <v>4</v>
      </c>
      <c r="C6" s="82" t="s">
        <v>4</v>
      </c>
      <c r="D6" s="88" t="s">
        <v>1</v>
      </c>
      <c r="E6" s="67"/>
      <c r="H6" s="11"/>
    </row>
    <row r="7" spans="1:4" ht="16.5" thickTop="1">
      <c r="A7" s="25" t="s">
        <v>62</v>
      </c>
      <c r="B7" s="54">
        <f>D7-C7</f>
        <v>267</v>
      </c>
      <c r="C7" s="58">
        <v>1456</v>
      </c>
      <c r="D7" s="89">
        <v>1723</v>
      </c>
    </row>
    <row r="8" spans="1:7" ht="15.75">
      <c r="A8" s="26" t="s">
        <v>63</v>
      </c>
      <c r="B8" s="55">
        <f>D8-C8</f>
        <v>553</v>
      </c>
      <c r="C8" s="57">
        <v>3294</v>
      </c>
      <c r="D8" s="90">
        <v>3847</v>
      </c>
      <c r="E8" s="86"/>
      <c r="F8" s="86"/>
      <c r="G8" s="86"/>
    </row>
    <row r="9" spans="1:4" ht="15.75">
      <c r="A9" s="26" t="s">
        <v>64</v>
      </c>
      <c r="B9" s="55">
        <f aca="true" t="shared" si="0" ref="B9:B28">D9-C9</f>
        <v>435</v>
      </c>
      <c r="C9" s="57">
        <v>2313</v>
      </c>
      <c r="D9" s="90">
        <v>2748</v>
      </c>
    </row>
    <row r="10" spans="1:4" ht="15.75">
      <c r="A10" s="26" t="s">
        <v>65</v>
      </c>
      <c r="B10" s="55">
        <f t="shared" si="0"/>
        <v>229</v>
      </c>
      <c r="C10" s="57">
        <v>1145</v>
      </c>
      <c r="D10" s="90">
        <v>1374</v>
      </c>
    </row>
    <row r="11" spans="1:9" ht="15.75">
      <c r="A11" s="26" t="s">
        <v>66</v>
      </c>
      <c r="B11" s="55">
        <f t="shared" si="0"/>
        <v>1661</v>
      </c>
      <c r="C11" s="57">
        <v>9859</v>
      </c>
      <c r="D11" s="91">
        <v>11520</v>
      </c>
      <c r="E11" s="67"/>
      <c r="I11" s="11"/>
    </row>
    <row r="12" spans="1:4" ht="15.75">
      <c r="A12" s="26" t="s">
        <v>67</v>
      </c>
      <c r="B12" s="55">
        <f t="shared" si="0"/>
        <v>149</v>
      </c>
      <c r="C12" s="56">
        <v>1011</v>
      </c>
      <c r="D12" s="90">
        <v>1160</v>
      </c>
    </row>
    <row r="13" spans="1:4" ht="15.75">
      <c r="A13" s="26" t="s">
        <v>68</v>
      </c>
      <c r="B13" s="55">
        <f t="shared" si="0"/>
        <v>555</v>
      </c>
      <c r="C13" s="57">
        <v>2821</v>
      </c>
      <c r="D13" s="90">
        <v>3376</v>
      </c>
    </row>
    <row r="14" spans="1:4" ht="16.5" customHeight="1">
      <c r="A14" s="26" t="s">
        <v>69</v>
      </c>
      <c r="B14" s="55">
        <f t="shared" si="0"/>
        <v>5737</v>
      </c>
      <c r="C14" s="57">
        <v>30965</v>
      </c>
      <c r="D14" s="90">
        <v>36702</v>
      </c>
    </row>
    <row r="15" spans="1:4" ht="15.75">
      <c r="A15" s="26" t="s">
        <v>70</v>
      </c>
      <c r="B15" s="55">
        <f t="shared" si="0"/>
        <v>388</v>
      </c>
      <c r="C15" s="57">
        <v>1811</v>
      </c>
      <c r="D15" s="90">
        <v>2199</v>
      </c>
    </row>
    <row r="16" spans="1:4" ht="15.75">
      <c r="A16" s="26" t="s">
        <v>71</v>
      </c>
      <c r="B16" s="55">
        <f t="shared" si="0"/>
        <v>105</v>
      </c>
      <c r="C16" s="56">
        <v>604</v>
      </c>
      <c r="D16" s="92">
        <v>709</v>
      </c>
    </row>
    <row r="17" spans="1:7" ht="15.75">
      <c r="A17" s="26" t="s">
        <v>72</v>
      </c>
      <c r="B17" s="55">
        <f t="shared" si="0"/>
        <v>13522</v>
      </c>
      <c r="C17" s="57">
        <v>85868</v>
      </c>
      <c r="D17" s="90">
        <v>99390</v>
      </c>
      <c r="G17" s="11"/>
    </row>
    <row r="18" spans="1:4" ht="15.75">
      <c r="A18" s="26" t="s">
        <v>73</v>
      </c>
      <c r="B18" s="55">
        <f t="shared" si="0"/>
        <v>508</v>
      </c>
      <c r="C18" s="57">
        <v>2724</v>
      </c>
      <c r="D18" s="90">
        <v>3232</v>
      </c>
    </row>
    <row r="19" spans="1:4" ht="15.75">
      <c r="A19" s="26" t="s">
        <v>74</v>
      </c>
      <c r="B19" s="55">
        <f t="shared" si="0"/>
        <v>216</v>
      </c>
      <c r="C19" s="57">
        <v>1278</v>
      </c>
      <c r="D19" s="90">
        <v>1494</v>
      </c>
    </row>
    <row r="20" spans="1:4" ht="15.75">
      <c r="A20" s="26" t="s">
        <v>75</v>
      </c>
      <c r="B20" s="55">
        <f t="shared" si="0"/>
        <v>774</v>
      </c>
      <c r="C20" s="57">
        <v>4275</v>
      </c>
      <c r="D20" s="90">
        <v>5049</v>
      </c>
    </row>
    <row r="21" spans="1:4" ht="15.75">
      <c r="A21" s="27" t="s">
        <v>76</v>
      </c>
      <c r="B21" s="55">
        <f t="shared" si="0"/>
        <v>8252</v>
      </c>
      <c r="C21" s="57">
        <v>54245</v>
      </c>
      <c r="D21" s="90">
        <v>62497</v>
      </c>
    </row>
    <row r="22" spans="1:4" ht="15.75">
      <c r="A22" s="26" t="s">
        <v>77</v>
      </c>
      <c r="B22" s="55">
        <f t="shared" si="0"/>
        <v>167</v>
      </c>
      <c r="C22" s="57">
        <v>1056</v>
      </c>
      <c r="D22" s="90">
        <v>1223</v>
      </c>
    </row>
    <row r="23" spans="1:4" ht="15.75">
      <c r="A23" s="26" t="s">
        <v>78</v>
      </c>
      <c r="B23" s="55">
        <f t="shared" si="0"/>
        <v>176</v>
      </c>
      <c r="C23" s="57">
        <v>1170</v>
      </c>
      <c r="D23" s="90">
        <v>1346</v>
      </c>
    </row>
    <row r="24" spans="1:4" ht="15.75">
      <c r="A24" s="27" t="s">
        <v>79</v>
      </c>
      <c r="B24" s="55">
        <f t="shared" si="0"/>
        <v>954</v>
      </c>
      <c r="C24" s="57">
        <v>5383</v>
      </c>
      <c r="D24" s="90">
        <v>6337</v>
      </c>
    </row>
    <row r="25" spans="1:4" ht="15.75">
      <c r="A25" s="26" t="s">
        <v>80</v>
      </c>
      <c r="B25" s="55">
        <f t="shared" si="0"/>
        <v>3551</v>
      </c>
      <c r="C25" s="57">
        <v>17125</v>
      </c>
      <c r="D25" s="90">
        <v>20676</v>
      </c>
    </row>
    <row r="26" spans="1:4" ht="15.75">
      <c r="A26" s="26" t="s">
        <v>81</v>
      </c>
      <c r="B26" s="55">
        <f t="shared" si="0"/>
        <v>682</v>
      </c>
      <c r="C26" s="57">
        <v>3429</v>
      </c>
      <c r="D26" s="90">
        <v>4111</v>
      </c>
    </row>
    <row r="27" spans="1:5" ht="15.75">
      <c r="A27" s="27" t="s">
        <v>82</v>
      </c>
      <c r="B27" s="55">
        <f t="shared" si="0"/>
        <v>582</v>
      </c>
      <c r="C27" s="57">
        <v>3742</v>
      </c>
      <c r="D27" s="91">
        <v>4324</v>
      </c>
      <c r="E27" s="67"/>
    </row>
    <row r="28" spans="1:5" ht="15.75">
      <c r="A28" s="27" t="s">
        <v>83</v>
      </c>
      <c r="B28" s="55">
        <f t="shared" si="0"/>
        <v>275</v>
      </c>
      <c r="C28" s="57">
        <v>1647</v>
      </c>
      <c r="D28" s="91">
        <v>1922</v>
      </c>
      <c r="E28" s="67"/>
    </row>
    <row r="29" spans="1:5" ht="16.5" thickBot="1">
      <c r="A29" s="28" t="s">
        <v>84</v>
      </c>
      <c r="B29" s="107">
        <f>D29-C29</f>
        <v>1547</v>
      </c>
      <c r="C29" s="57">
        <v>6187</v>
      </c>
      <c r="D29" s="91">
        <v>7734</v>
      </c>
      <c r="E29" s="67"/>
    </row>
    <row r="30" spans="1:5" ht="19.5" thickBot="1" thickTop="1">
      <c r="A30" s="40" t="s">
        <v>89</v>
      </c>
      <c r="B30" s="62">
        <f>SUM(B7:B29)</f>
        <v>41285</v>
      </c>
      <c r="C30" s="63">
        <f>SUM(C7:C29)</f>
        <v>243408</v>
      </c>
      <c r="D30" s="75">
        <f>SUM(D7:D29)</f>
        <v>284693</v>
      </c>
      <c r="E30" s="67"/>
    </row>
    <row r="31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6.7109375" style="0" customWidth="1"/>
    <col min="4" max="4" width="7.00390625" style="0" customWidth="1"/>
    <col min="5" max="5" width="6.8515625" style="0" customWidth="1"/>
    <col min="6" max="6" width="6.28125" style="0" customWidth="1"/>
    <col min="7" max="8" width="7.57421875" style="0" customWidth="1"/>
    <col min="9" max="11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85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130" t="s">
        <v>95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" customHeight="1" thickBot="1">
      <c r="A4" s="110" t="s">
        <v>98</v>
      </c>
      <c r="B4" s="1"/>
      <c r="C4" s="1"/>
      <c r="D4" s="2"/>
      <c r="E4" s="1"/>
      <c r="F4" s="1"/>
      <c r="G4" s="2"/>
      <c r="H4" s="2"/>
      <c r="I4" s="2"/>
      <c r="J4" s="2"/>
      <c r="K4" s="1"/>
    </row>
    <row r="5" spans="1:7" ht="19.5" customHeight="1" thickBot="1">
      <c r="A5" s="132" t="s">
        <v>92</v>
      </c>
      <c r="B5" s="134" t="s">
        <v>17</v>
      </c>
      <c r="C5" s="135"/>
      <c r="D5" s="135"/>
      <c r="E5" s="135"/>
      <c r="F5" s="135"/>
      <c r="G5" s="136"/>
    </row>
    <row r="6" spans="1:7" ht="23.25" thickBot="1">
      <c r="A6" s="133"/>
      <c r="B6" s="29" t="s">
        <v>56</v>
      </c>
      <c r="C6" s="30" t="s">
        <v>61</v>
      </c>
      <c r="D6" s="31" t="s">
        <v>57</v>
      </c>
      <c r="E6" s="30" t="s">
        <v>18</v>
      </c>
      <c r="F6" s="31" t="s">
        <v>19</v>
      </c>
      <c r="G6" s="113" t="s">
        <v>58</v>
      </c>
    </row>
    <row r="7" spans="1:7" ht="13.5" customHeight="1" thickTop="1">
      <c r="A7" s="114" t="s">
        <v>45</v>
      </c>
      <c r="B7" s="19">
        <v>249</v>
      </c>
      <c r="C7" s="20">
        <v>205</v>
      </c>
      <c r="D7" s="20">
        <v>263</v>
      </c>
      <c r="E7" s="20">
        <v>225</v>
      </c>
      <c r="F7" s="32">
        <f>B7+D7</f>
        <v>512</v>
      </c>
      <c r="G7" s="115">
        <f>C7+E7</f>
        <v>430</v>
      </c>
    </row>
    <row r="8" spans="1:7" ht="12.75">
      <c r="A8" s="116" t="s">
        <v>46</v>
      </c>
      <c r="B8" s="21">
        <v>742</v>
      </c>
      <c r="C8" s="22">
        <v>637</v>
      </c>
      <c r="D8" s="22">
        <v>754</v>
      </c>
      <c r="E8" s="22">
        <v>651</v>
      </c>
      <c r="F8" s="141">
        <f aca="true" t="shared" si="0" ref="F8:F17">B8+D8</f>
        <v>1496</v>
      </c>
      <c r="G8" s="143">
        <f aca="true" t="shared" si="1" ref="G8:G18">C8+E8</f>
        <v>1288</v>
      </c>
    </row>
    <row r="9" spans="1:7" ht="12.75">
      <c r="A9" s="116" t="s">
        <v>47</v>
      </c>
      <c r="B9" s="21">
        <v>426</v>
      </c>
      <c r="C9" s="22">
        <v>357</v>
      </c>
      <c r="D9" s="22">
        <v>428</v>
      </c>
      <c r="E9" s="22">
        <v>374</v>
      </c>
      <c r="F9" s="33">
        <f t="shared" si="0"/>
        <v>854</v>
      </c>
      <c r="G9" s="117">
        <f t="shared" si="1"/>
        <v>731</v>
      </c>
    </row>
    <row r="10" spans="1:7" ht="12.75">
      <c r="A10" s="116" t="s">
        <v>48</v>
      </c>
      <c r="B10" s="102">
        <v>2214</v>
      </c>
      <c r="C10" s="103">
        <v>1855</v>
      </c>
      <c r="D10" s="103">
        <v>2296</v>
      </c>
      <c r="E10" s="103">
        <v>1961</v>
      </c>
      <c r="F10" s="141">
        <f t="shared" si="0"/>
        <v>4510</v>
      </c>
      <c r="G10" s="143">
        <f t="shared" si="1"/>
        <v>3816</v>
      </c>
    </row>
    <row r="11" spans="1:7" ht="12.75">
      <c r="A11" s="116" t="s">
        <v>49</v>
      </c>
      <c r="B11" s="21">
        <v>364</v>
      </c>
      <c r="C11" s="22">
        <v>308</v>
      </c>
      <c r="D11" s="22">
        <v>352</v>
      </c>
      <c r="E11" s="22">
        <v>292</v>
      </c>
      <c r="F11" s="33">
        <f t="shared" si="0"/>
        <v>716</v>
      </c>
      <c r="G11" s="117">
        <f t="shared" si="1"/>
        <v>600</v>
      </c>
    </row>
    <row r="12" spans="1:7" ht="12.75">
      <c r="A12" s="116" t="s">
        <v>85</v>
      </c>
      <c r="B12" s="102">
        <v>1412</v>
      </c>
      <c r="C12" s="103">
        <v>1155</v>
      </c>
      <c r="D12" s="103">
        <v>1435</v>
      </c>
      <c r="E12" s="103">
        <v>1228</v>
      </c>
      <c r="F12" s="141">
        <f t="shared" si="0"/>
        <v>2847</v>
      </c>
      <c r="G12" s="143">
        <f t="shared" si="1"/>
        <v>2383</v>
      </c>
    </row>
    <row r="13" spans="1:7" ht="12.75">
      <c r="A13" s="116" t="s">
        <v>50</v>
      </c>
      <c r="B13" s="102">
        <v>3137</v>
      </c>
      <c r="C13" s="103">
        <v>2644</v>
      </c>
      <c r="D13" s="103">
        <v>3247</v>
      </c>
      <c r="E13" s="103">
        <v>2786</v>
      </c>
      <c r="F13" s="141">
        <f t="shared" si="0"/>
        <v>6384</v>
      </c>
      <c r="G13" s="143">
        <f t="shared" si="1"/>
        <v>5430</v>
      </c>
    </row>
    <row r="14" spans="1:7" ht="12.75">
      <c r="A14" s="116" t="s">
        <v>51</v>
      </c>
      <c r="B14" s="21">
        <v>1012</v>
      </c>
      <c r="C14" s="22">
        <v>831</v>
      </c>
      <c r="D14" s="103">
        <v>1036</v>
      </c>
      <c r="E14" s="22">
        <v>862</v>
      </c>
      <c r="F14" s="141">
        <f t="shared" si="0"/>
        <v>2048</v>
      </c>
      <c r="G14" s="143">
        <f t="shared" si="1"/>
        <v>1693</v>
      </c>
    </row>
    <row r="15" spans="1:7" ht="12.75">
      <c r="A15" s="116" t="s">
        <v>52</v>
      </c>
      <c r="B15" s="21">
        <v>994</v>
      </c>
      <c r="C15" s="22">
        <v>803</v>
      </c>
      <c r="D15" s="103">
        <v>1062</v>
      </c>
      <c r="E15" s="22">
        <v>855</v>
      </c>
      <c r="F15" s="141">
        <f t="shared" si="0"/>
        <v>2056</v>
      </c>
      <c r="G15" s="144">
        <f t="shared" si="1"/>
        <v>1658</v>
      </c>
    </row>
    <row r="16" spans="1:7" ht="12.75">
      <c r="A16" s="116" t="s">
        <v>53</v>
      </c>
      <c r="B16" s="102">
        <v>3554</v>
      </c>
      <c r="C16" s="103">
        <v>2979</v>
      </c>
      <c r="D16" s="103">
        <v>3771</v>
      </c>
      <c r="E16" s="103">
        <v>3195</v>
      </c>
      <c r="F16" s="141">
        <f t="shared" si="0"/>
        <v>7325</v>
      </c>
      <c r="G16" s="143">
        <f t="shared" si="1"/>
        <v>6174</v>
      </c>
    </row>
    <row r="17" spans="1:7" ht="12.75">
      <c r="A17" s="116" t="s">
        <v>54</v>
      </c>
      <c r="B17" s="102">
        <v>1438</v>
      </c>
      <c r="C17" s="103">
        <v>1209</v>
      </c>
      <c r="D17" s="103">
        <v>1458</v>
      </c>
      <c r="E17" s="103">
        <v>1257</v>
      </c>
      <c r="F17" s="142">
        <f t="shared" si="0"/>
        <v>2896</v>
      </c>
      <c r="G17" s="143">
        <f t="shared" si="1"/>
        <v>2466</v>
      </c>
    </row>
    <row r="18" spans="1:7" ht="13.5" thickBot="1">
      <c r="A18" s="119" t="s">
        <v>55</v>
      </c>
      <c r="B18" s="23">
        <v>323</v>
      </c>
      <c r="C18" s="24">
        <v>260</v>
      </c>
      <c r="D18" s="24">
        <v>306</v>
      </c>
      <c r="E18" s="24">
        <v>255</v>
      </c>
      <c r="F18" s="108">
        <f>B18+D18</f>
        <v>629</v>
      </c>
      <c r="G18" s="118">
        <f t="shared" si="1"/>
        <v>515</v>
      </c>
    </row>
    <row r="19" spans="1:7" ht="14.25" thickBot="1" thickTop="1">
      <c r="A19" s="120" t="s">
        <v>87</v>
      </c>
      <c r="B19" s="121">
        <f aca="true" t="shared" si="2" ref="B19:G19">SUM(B7:B18)</f>
        <v>15865</v>
      </c>
      <c r="C19" s="122">
        <f t="shared" si="2"/>
        <v>13243</v>
      </c>
      <c r="D19" s="122">
        <f t="shared" si="2"/>
        <v>16408</v>
      </c>
      <c r="E19" s="122">
        <f t="shared" si="2"/>
        <v>13941</v>
      </c>
      <c r="F19" s="122">
        <f t="shared" si="2"/>
        <v>32273</v>
      </c>
      <c r="G19" s="123">
        <f t="shared" si="2"/>
        <v>27184</v>
      </c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3" t="s">
        <v>43</v>
      </c>
      <c r="B21" s="1"/>
      <c r="C21" s="1"/>
      <c r="D21" s="1"/>
      <c r="E21" s="2"/>
      <c r="F21" s="2"/>
      <c r="G21" s="1"/>
      <c r="H21" s="1"/>
      <c r="I21" s="1"/>
      <c r="J21" s="1"/>
      <c r="K21" s="1"/>
    </row>
    <row r="22" spans="1:11" ht="12.75" customHeight="1">
      <c r="A22" s="124" t="s">
        <v>44</v>
      </c>
      <c r="B22" s="124"/>
      <c r="C22" s="1"/>
      <c r="D22" s="1"/>
      <c r="E22" s="2"/>
      <c r="F22" s="2"/>
      <c r="G22" s="1"/>
      <c r="H22" s="1"/>
      <c r="I22" s="1"/>
      <c r="J22" s="1"/>
      <c r="K22" s="1"/>
    </row>
    <row r="23" spans="1:11" ht="12.75">
      <c r="A23" s="3"/>
      <c r="B23" s="1"/>
      <c r="C23" s="1"/>
      <c r="D23" s="1"/>
      <c r="E23" s="2"/>
      <c r="F23" s="2"/>
      <c r="G23" s="1"/>
      <c r="H23" s="1"/>
      <c r="I23" s="1"/>
      <c r="J23" s="1"/>
      <c r="K23" s="1"/>
    </row>
    <row r="24" spans="1:11" ht="12.75">
      <c r="A24" s="3"/>
      <c r="B24" s="1"/>
      <c r="C24" s="1"/>
      <c r="D24" s="1"/>
      <c r="E24" s="2"/>
      <c r="F24" s="2"/>
      <c r="G24" s="1"/>
      <c r="H24" s="1"/>
      <c r="I24" s="1"/>
      <c r="J24" s="1"/>
      <c r="K24" s="1"/>
    </row>
    <row r="25" spans="1:2" ht="15">
      <c r="A25" s="17"/>
      <c r="B25" s="18"/>
    </row>
    <row r="26" spans="1:2" ht="15">
      <c r="A26" s="17"/>
      <c r="B26" s="18"/>
    </row>
    <row r="27" spans="1:2" ht="15">
      <c r="A27" s="17"/>
      <c r="B27" s="18"/>
    </row>
    <row r="28" spans="1:2" ht="15">
      <c r="A28" s="17"/>
      <c r="B28" s="18"/>
    </row>
    <row r="29" spans="1:2" ht="15">
      <c r="A29" s="17"/>
      <c r="B29" s="18"/>
    </row>
    <row r="30" spans="1:2" ht="15">
      <c r="A30" s="17"/>
      <c r="B30" s="18"/>
    </row>
    <row r="31" spans="1:2" ht="15">
      <c r="A31" s="17"/>
      <c r="B31" s="18"/>
    </row>
    <row r="32" spans="1:2" ht="15">
      <c r="A32" s="17"/>
      <c r="B32" s="18"/>
    </row>
    <row r="33" spans="1:2" ht="15">
      <c r="A33" s="17"/>
      <c r="B33" s="18"/>
    </row>
    <row r="34" spans="1:2" ht="15">
      <c r="A34" s="17"/>
      <c r="B34" s="18"/>
    </row>
    <row r="35" spans="1:2" ht="15">
      <c r="A35" s="17"/>
      <c r="B35" s="18"/>
    </row>
    <row r="36" spans="1:2" ht="15">
      <c r="A36" s="17"/>
      <c r="B36" s="18"/>
    </row>
    <row r="37" spans="1:2" ht="15">
      <c r="A37" s="17"/>
      <c r="B37" s="18"/>
    </row>
  </sheetData>
  <sheetProtection/>
  <mergeCells count="4">
    <mergeCell ref="A22:B22"/>
    <mergeCell ref="A3:K3"/>
    <mergeCell ref="A5:A6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1.421875" style="0" customWidth="1"/>
    <col min="4" max="4" width="14.421875" style="0" customWidth="1"/>
  </cols>
  <sheetData>
    <row r="2" spans="1:4" ht="15">
      <c r="A2" s="137" t="s">
        <v>93</v>
      </c>
      <c r="B2" s="138"/>
      <c r="C2" s="138"/>
      <c r="D2" s="138"/>
    </row>
    <row r="3" spans="1:4" ht="15.75" thickBot="1">
      <c r="A3" s="139" t="s">
        <v>99</v>
      </c>
      <c r="B3" s="140"/>
      <c r="C3" s="140"/>
      <c r="D3" s="140"/>
    </row>
    <row r="4" spans="1:5" ht="17.25" thickTop="1">
      <c r="A4" s="73"/>
      <c r="B4" s="39" t="s">
        <v>0</v>
      </c>
      <c r="C4" s="72" t="s">
        <v>0</v>
      </c>
      <c r="D4" s="74" t="s">
        <v>91</v>
      </c>
      <c r="E4" s="67"/>
    </row>
    <row r="5" spans="1:4" ht="16.5">
      <c r="A5" s="34" t="s">
        <v>90</v>
      </c>
      <c r="B5" s="39" t="s">
        <v>2</v>
      </c>
      <c r="C5" s="72" t="s">
        <v>3</v>
      </c>
      <c r="D5" s="68"/>
    </row>
    <row r="6" spans="1:4" ht="18.75" thickBot="1">
      <c r="A6" s="35"/>
      <c r="B6" s="70" t="s">
        <v>4</v>
      </c>
      <c r="C6" s="71" t="s">
        <v>4</v>
      </c>
      <c r="D6" s="69" t="s">
        <v>1</v>
      </c>
    </row>
    <row r="7" spans="1:4" ht="21" customHeight="1" thickTop="1">
      <c r="A7" s="36" t="s">
        <v>5</v>
      </c>
      <c r="B7" s="8">
        <f>SUM(D7-C7)</f>
        <v>82</v>
      </c>
      <c r="C7" s="51">
        <v>430</v>
      </c>
      <c r="D7" s="87">
        <v>512</v>
      </c>
    </row>
    <row r="8" spans="1:8" ht="21" customHeight="1">
      <c r="A8" s="37" t="s">
        <v>6</v>
      </c>
      <c r="B8" s="9">
        <f aca="true" t="shared" si="0" ref="B8:B18">SUM(D8-C8)</f>
        <v>208</v>
      </c>
      <c r="C8" s="105">
        <v>1288</v>
      </c>
      <c r="D8" s="104">
        <v>1496</v>
      </c>
      <c r="H8" s="6"/>
    </row>
    <row r="9" spans="1:4" ht="21" customHeight="1">
      <c r="A9" s="37" t="s">
        <v>7</v>
      </c>
      <c r="B9" s="109">
        <f t="shared" si="0"/>
        <v>123</v>
      </c>
      <c r="C9" s="52">
        <v>731</v>
      </c>
      <c r="D9" s="104">
        <v>854</v>
      </c>
    </row>
    <row r="10" spans="1:4" ht="21" customHeight="1">
      <c r="A10" s="37" t="s">
        <v>8</v>
      </c>
      <c r="B10" s="9">
        <f t="shared" si="0"/>
        <v>694</v>
      </c>
      <c r="C10" s="105">
        <v>3816</v>
      </c>
      <c r="D10" s="104">
        <v>4510</v>
      </c>
    </row>
    <row r="11" spans="1:4" ht="21" customHeight="1">
      <c r="A11" s="37" t="s">
        <v>9</v>
      </c>
      <c r="B11" s="9">
        <f t="shared" si="0"/>
        <v>116</v>
      </c>
      <c r="C11" s="52">
        <v>600</v>
      </c>
      <c r="D11" s="104">
        <v>716</v>
      </c>
    </row>
    <row r="12" spans="1:4" ht="21" customHeight="1">
      <c r="A12" s="37" t="s">
        <v>10</v>
      </c>
      <c r="B12" s="9">
        <f t="shared" si="0"/>
        <v>464</v>
      </c>
      <c r="C12" s="105">
        <v>2383</v>
      </c>
      <c r="D12" s="104">
        <v>2847</v>
      </c>
    </row>
    <row r="13" spans="1:4" ht="21" customHeight="1">
      <c r="A13" s="37" t="s">
        <v>11</v>
      </c>
      <c r="B13" s="9">
        <f t="shared" si="0"/>
        <v>954</v>
      </c>
      <c r="C13" s="105">
        <v>5430</v>
      </c>
      <c r="D13" s="104">
        <v>6384</v>
      </c>
    </row>
    <row r="14" spans="1:4" ht="21" customHeight="1">
      <c r="A14" s="37" t="s">
        <v>12</v>
      </c>
      <c r="B14" s="9">
        <f t="shared" si="0"/>
        <v>355</v>
      </c>
      <c r="C14" s="105">
        <v>1693</v>
      </c>
      <c r="D14" s="104">
        <v>2048</v>
      </c>
    </row>
    <row r="15" spans="1:4" ht="21" customHeight="1">
      <c r="A15" s="37" t="s">
        <v>13</v>
      </c>
      <c r="B15" s="9">
        <f t="shared" si="0"/>
        <v>398</v>
      </c>
      <c r="C15" s="105">
        <v>1658</v>
      </c>
      <c r="D15" s="104">
        <v>2056</v>
      </c>
    </row>
    <row r="16" spans="1:4" ht="21" customHeight="1">
      <c r="A16" s="37" t="s">
        <v>14</v>
      </c>
      <c r="B16" s="9">
        <f t="shared" si="0"/>
        <v>1151</v>
      </c>
      <c r="C16" s="105">
        <v>6174</v>
      </c>
      <c r="D16" s="104">
        <v>7325</v>
      </c>
    </row>
    <row r="17" spans="1:4" ht="21" customHeight="1">
      <c r="A17" s="37" t="s">
        <v>15</v>
      </c>
      <c r="B17" s="9">
        <f t="shared" si="0"/>
        <v>430</v>
      </c>
      <c r="C17" s="105">
        <v>2466</v>
      </c>
      <c r="D17" s="104">
        <v>2896</v>
      </c>
    </row>
    <row r="18" spans="1:4" ht="21" customHeight="1" thickBot="1">
      <c r="A18" s="38" t="s">
        <v>16</v>
      </c>
      <c r="B18" s="109">
        <f t="shared" si="0"/>
        <v>114</v>
      </c>
      <c r="C18" s="53">
        <v>515</v>
      </c>
      <c r="D18" s="112">
        <v>629</v>
      </c>
    </row>
    <row r="19" spans="1:4" ht="21" customHeight="1" thickBot="1" thickTop="1">
      <c r="A19" s="7" t="s">
        <v>89</v>
      </c>
      <c r="B19" s="64">
        <f>SUM(B7:B18)</f>
        <v>5089</v>
      </c>
      <c r="C19" s="65">
        <f>SUM(C7:C18)</f>
        <v>27184</v>
      </c>
      <c r="D19" s="66">
        <f>SUM(D7:D18)</f>
        <v>32273</v>
      </c>
    </row>
    <row r="20" ht="13.5" thickTop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Cigánová Krista</cp:lastModifiedBy>
  <cp:lastPrinted>2019-04-02T08:27:22Z</cp:lastPrinted>
  <dcterms:created xsi:type="dcterms:W3CDTF">1997-01-24T11:07:25Z</dcterms:created>
  <dcterms:modified xsi:type="dcterms:W3CDTF">2020-07-02T07:48:09Z</dcterms:modified>
  <cp:category/>
  <cp:version/>
  <cp:contentType/>
  <cp:contentStatus/>
</cp:coreProperties>
</file>