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ěstské obvody" sheetId="1" r:id="rId1"/>
    <sheet name="Městské obvody - zjednodušená" sheetId="2" r:id="rId2"/>
    <sheet name="Obce" sheetId="3" r:id="rId3"/>
    <sheet name="Obce - zjednodušená" sheetId="4" r:id="rId4"/>
  </sheets>
  <definedNames/>
  <calcPr fullCalcOnLoad="1"/>
</workbook>
</file>

<file path=xl/sharedStrings.xml><?xml version="1.0" encoding="utf-8"?>
<sst xmlns="http://schemas.openxmlformats.org/spreadsheetml/2006/main" count="121" uniqueCount="101">
  <si>
    <t>občané</t>
  </si>
  <si>
    <t>celkem</t>
  </si>
  <si>
    <t>mladší</t>
  </si>
  <si>
    <t>od</t>
  </si>
  <si>
    <t>15 let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</si>
  <si>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</si>
  <si>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</si>
  <si>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</si>
  <si>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</si>
  <si>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</si>
  <si>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</si>
  <si>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</si>
  <si>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</si>
  <si>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</si>
  <si>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</si>
  <si>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</si>
  <si>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</si>
  <si>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>Občané ČR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</si>
  <si>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</si>
  <si>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</si>
  <si>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</si>
  <si>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</si>
  <si>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</si>
  <si>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</si>
  <si>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</si>
  <si>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</si>
  <si>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</si>
  <si>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</si>
  <si>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</si>
  <si>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</si>
  <si>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</si>
  <si>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</si>
  <si>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</si>
  <si>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</si>
  <si>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</si>
  <si>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</si>
  <si>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</si>
  <si>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</si>
  <si>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</si>
  <si>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</si>
  <si>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</si>
  <si>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</si>
  <si>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</si>
  <si>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</si>
  <si>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</si>
  <si>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</si>
  <si>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</si>
  <si>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</si>
  <si>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</si>
  <si>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</si>
  <si>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</si>
  <si>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</si>
  <si>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</si>
  <si>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</si>
  <si>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</si>
  <si>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</si>
  <si>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Muži</t>
  </si>
  <si>
    <t>Ženy</t>
  </si>
  <si>
    <t>15+</t>
  </si>
  <si>
    <t>Ženy   15+</t>
  </si>
  <si>
    <t>Muži       15+</t>
  </si>
  <si>
    <t>Muži    15+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</si>
  <si>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</si>
  <si>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</si>
  <si>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</si>
  <si>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</si>
  <si>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</si>
  <si>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</si>
  <si>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</si>
  <si>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</si>
  <si>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</si>
  <si>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</si>
  <si>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</si>
  <si>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</si>
  <si>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</si>
  <si>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</si>
  <si>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</si>
  <si>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</si>
  <si>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</si>
  <si>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</si>
  <si>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</si>
  <si>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</si>
  <si>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</si>
  <si>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</si>
  <si>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</si>
  <si>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</si>
  <si>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Městský obvod </t>
  </si>
  <si>
    <t>CELKEM</t>
  </si>
  <si>
    <t xml:space="preserve"> Městský obvod</t>
  </si>
  <si>
    <t xml:space="preserve"> CELKEM</t>
  </si>
  <si>
    <t xml:space="preserve"> Obec</t>
  </si>
  <si>
    <t>občané ČR</t>
  </si>
  <si>
    <t>Obec</t>
  </si>
  <si>
    <t>NA ÚZEMÍ STATUTÁRNÍHO MĚSTA OSTRAVA KE DNI 01.04.2015</t>
  </si>
  <si>
    <t>SPRÁVNÍHO OBVODU STATUTÁRNÍHO MĚSTA OSTRAVA KE DNI 01.04.2015</t>
  </si>
  <si>
    <t xml:space="preserve">  </t>
  </si>
  <si>
    <t>OBVODU  STATUTÁRNÍHO MĚSTA OSTRAVA KE DNI 01.04.2015</t>
  </si>
  <si>
    <t>POČET OBČANŮ PŘIHLÁŠENÝCH K TRVALÉMU POBYTU V OBCÍCH SPRÁVNÍHO</t>
  </si>
  <si>
    <t xml:space="preserve">POČET OBČANŮ PŘIHLÁŠENÝCH K  TRVALÉMU POBYTU V OBCÍCH </t>
  </si>
  <si>
    <t xml:space="preserve">POČET OBČANŮ PŘIHLÁŠENÝCH K TRVALÉMU POBYTU       </t>
  </si>
  <si>
    <t xml:space="preserve">POČET OBČANŮ PŘIHLÁŠENÝCH K TRVALÉMU POBYTU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</si>
</sst>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#,##0;[Red]#,##0"/>
  </numFmts>
  <fonts count="51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 vertical="center"/>
    </xf>
    <xf numFmtId="3" fontId="11" fillId="33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0" xfId="0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34" borderId="32" xfId="0" applyFont="1" applyFill="1" applyBorder="1" applyAlignment="1">
      <alignment horizontal="justify" wrapText="1"/>
    </xf>
    <xf numFmtId="0" fontId="3" fillId="34" borderId="33" xfId="0" applyFont="1" applyFill="1" applyBorder="1" applyAlignment="1">
      <alignment horizontal="justify" wrapText="1"/>
    </xf>
    <xf numFmtId="0" fontId="3" fillId="34" borderId="33" xfId="0" applyFont="1" applyFill="1" applyBorder="1" applyAlignment="1">
      <alignment wrapText="1"/>
    </xf>
    <xf numFmtId="0" fontId="3" fillId="34" borderId="32" xfId="0" applyFont="1" applyFill="1" applyBorder="1" applyAlignment="1">
      <alignment wrapText="1"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/>
    </xf>
    <xf numFmtId="0" fontId="0" fillId="34" borderId="27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30" xfId="0" applyFill="1" applyBorder="1" applyAlignment="1">
      <alignment/>
    </xf>
    <xf numFmtId="0" fontId="4" fillId="34" borderId="39" xfId="0" applyFont="1" applyFill="1" applyBorder="1" applyAlignment="1">
      <alignment/>
    </xf>
    <xf numFmtId="0" fontId="5" fillId="34" borderId="40" xfId="0" applyFont="1" applyFill="1" applyBorder="1" applyAlignment="1">
      <alignment/>
    </xf>
    <xf numFmtId="0" fontId="3" fillId="34" borderId="41" xfId="0" applyFont="1" applyFill="1" applyBorder="1" applyAlignment="1">
      <alignment wrapText="1"/>
    </xf>
    <xf numFmtId="0" fontId="3" fillId="34" borderId="35" xfId="0" applyFont="1" applyFill="1" applyBorder="1" applyAlignment="1">
      <alignment wrapText="1"/>
    </xf>
    <xf numFmtId="0" fontId="3" fillId="34" borderId="36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0" fontId="13" fillId="35" borderId="42" xfId="0" applyFont="1" applyFill="1" applyBorder="1" applyAlignment="1">
      <alignment wrapText="1"/>
    </xf>
    <xf numFmtId="0" fontId="9" fillId="35" borderId="11" xfId="0" applyFont="1" applyFill="1" applyBorder="1" applyAlignment="1">
      <alignment horizontal="left" vertical="center"/>
    </xf>
    <xf numFmtId="3" fontId="15" fillId="35" borderId="43" xfId="0" applyNumberFormat="1" applyFont="1" applyFill="1" applyBorder="1" applyAlignment="1">
      <alignment horizontal="right" vertical="center"/>
    </xf>
    <xf numFmtId="3" fontId="15" fillId="35" borderId="44" xfId="0" applyNumberFormat="1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14" fillId="34" borderId="41" xfId="0" applyFont="1" applyFill="1" applyBorder="1" applyAlignment="1">
      <alignment/>
    </xf>
    <xf numFmtId="0" fontId="14" fillId="34" borderId="35" xfId="0" applyFont="1" applyFill="1" applyBorder="1" applyAlignment="1">
      <alignment/>
    </xf>
    <xf numFmtId="0" fontId="14" fillId="34" borderId="36" xfId="0" applyFont="1" applyFill="1" applyBorder="1" applyAlignment="1">
      <alignment/>
    </xf>
    <xf numFmtId="0" fontId="6" fillId="0" borderId="4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46" xfId="0" applyFont="1" applyBorder="1" applyAlignment="1">
      <alignment/>
    </xf>
    <xf numFmtId="3" fontId="17" fillId="0" borderId="13" xfId="46" applyNumberFormat="1" applyFont="1" applyBorder="1">
      <alignment/>
      <protection/>
    </xf>
    <xf numFmtId="3" fontId="17" fillId="0" borderId="14" xfId="46" applyNumberFormat="1" applyFont="1" applyBorder="1">
      <alignment/>
      <protection/>
    </xf>
    <xf numFmtId="0" fontId="17" fillId="0" borderId="16" xfId="0" applyFont="1" applyBorder="1" applyAlignment="1">
      <alignment/>
    </xf>
    <xf numFmtId="3" fontId="17" fillId="0" borderId="15" xfId="46" applyNumberFormat="1" applyFont="1" applyBorder="1">
      <alignment/>
      <protection/>
    </xf>
    <xf numFmtId="3" fontId="17" fillId="0" borderId="16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15" fillId="35" borderId="12" xfId="0" applyNumberFormat="1" applyFont="1" applyFill="1" applyBorder="1" applyAlignment="1">
      <alignment horizontal="right" vertical="center"/>
    </xf>
    <xf numFmtId="3" fontId="15" fillId="35" borderId="10" xfId="0" applyNumberFormat="1" applyFont="1" applyFill="1" applyBorder="1" applyAlignment="1">
      <alignment horizontal="right" vertical="center"/>
    </xf>
    <xf numFmtId="3" fontId="15" fillId="35" borderId="47" xfId="0" applyNumberFormat="1" applyFont="1" applyFill="1" applyBorder="1" applyAlignment="1">
      <alignment horizontal="right" vertical="center"/>
    </xf>
    <xf numFmtId="3" fontId="2" fillId="35" borderId="48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7" fillId="34" borderId="49" xfId="0" applyFont="1" applyFill="1" applyBorder="1" applyAlignment="1">
      <alignment horizontal="center" vertical="center"/>
    </xf>
    <xf numFmtId="3" fontId="11" fillId="33" borderId="50" xfId="0" applyNumberFormat="1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31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4" fillId="34" borderId="51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54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3" fontId="17" fillId="0" borderId="29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3" fontId="2" fillId="35" borderId="47" xfId="0" applyNumberFormat="1" applyFont="1" applyFill="1" applyBorder="1" applyAlignment="1">
      <alignment/>
    </xf>
    <xf numFmtId="0" fontId="17" fillId="0" borderId="29" xfId="0" applyFont="1" applyBorder="1" applyAlignment="1">
      <alignment/>
    </xf>
    <xf numFmtId="0" fontId="3" fillId="34" borderId="32" xfId="0" applyFont="1" applyFill="1" applyBorder="1" applyAlignment="1">
      <alignment/>
    </xf>
    <xf numFmtId="0" fontId="3" fillId="34" borderId="56" xfId="0" applyFont="1" applyFill="1" applyBorder="1" applyAlignment="1">
      <alignment/>
    </xf>
    <xf numFmtId="0" fontId="3" fillId="34" borderId="3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14" fillId="34" borderId="27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3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58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58" xfId="0" applyFont="1" applyFill="1" applyBorder="1" applyAlignment="1">
      <alignment horizontal="left"/>
    </xf>
    <xf numFmtId="0" fontId="2" fillId="0" borderId="58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34" borderId="34" xfId="0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7" fillId="34" borderId="60" xfId="0" applyFont="1" applyFill="1" applyBorder="1" applyAlignment="1">
      <alignment horizontal="center" vertical="center" wrapText="1"/>
    </xf>
    <xf numFmtId="0" fontId="7" fillId="34" borderId="61" xfId="0" applyFont="1" applyFill="1" applyBorder="1" applyAlignment="1">
      <alignment horizontal="center" vertical="center" wrapText="1"/>
    </xf>
    <xf numFmtId="0" fontId="7" fillId="34" borderId="6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34" borderId="63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 wrapText="1"/>
    </xf>
    <xf numFmtId="0" fontId="7" fillId="34" borderId="65" xfId="0" applyFont="1" applyFill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1" width="21.00390625" style="0" customWidth="1"/>
    <col min="2" max="2" width="7.00390625" style="0" customWidth="1"/>
    <col min="3" max="3" width="6.7109375" style="0" customWidth="1"/>
    <col min="4" max="4" width="6.421875" style="0" customWidth="1"/>
    <col min="5" max="5" width="6.7109375" style="0" customWidth="1"/>
    <col min="6" max="6" width="9.28125" style="0" customWidth="1"/>
    <col min="7" max="7" width="8.421875" style="0" customWidth="1"/>
    <col min="8" max="8" width="5.421875" style="0" customWidth="1"/>
    <col min="9" max="9" width="5.28125" style="0" customWidth="1"/>
    <col min="10" max="10" width="4.57421875" style="0" customWidth="1"/>
    <col min="11" max="11" width="5.8515625" style="0" customWidth="1"/>
    <col min="12" max="12" width="7.28125" style="0" customWidth="1"/>
    <col min="13" max="13" width="5.28125" style="0" customWidth="1"/>
    <col min="14" max="14" width="12.140625" style="0" customWidth="1"/>
    <col min="15" max="15" width="5.421875" style="0" customWidth="1"/>
    <col min="16" max="17" width="5.28125" style="0" customWidth="1"/>
    <col min="18" max="18" width="6.28125" style="0" customWidth="1"/>
    <col min="19" max="19" width="5.28125" style="0" customWidth="1"/>
    <col min="20" max="20" width="7.421875" style="0" customWidth="1"/>
  </cols>
  <sheetData>
    <row r="1" spans="1:20" ht="15.75">
      <c r="A1" s="122" t="s">
        <v>100</v>
      </c>
      <c r="B1" s="123"/>
      <c r="C1" s="123"/>
      <c r="D1" s="124"/>
      <c r="E1" s="124"/>
      <c r="F1" s="124"/>
      <c r="G1" s="124"/>
      <c r="H1" s="124"/>
      <c r="I1" s="123"/>
      <c r="J1" s="116"/>
      <c r="K1" s="116"/>
      <c r="L1" s="116"/>
      <c r="M1" s="116"/>
      <c r="N1" s="116"/>
      <c r="O1" s="116"/>
      <c r="P1" s="115"/>
      <c r="Q1" s="115"/>
      <c r="R1" s="115"/>
      <c r="S1" s="115"/>
      <c r="T1" s="115"/>
    </row>
    <row r="2" spans="1:20" ht="15.75">
      <c r="A2" s="123" t="s">
        <v>93</v>
      </c>
      <c r="B2" s="123"/>
      <c r="C2" s="123"/>
      <c r="D2" s="124"/>
      <c r="E2" s="124"/>
      <c r="F2" s="124"/>
      <c r="G2" s="124"/>
      <c r="H2" s="124"/>
      <c r="I2" s="123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14" ht="18.75" customHeight="1" thickBot="1">
      <c r="A3" s="1"/>
      <c r="B3" s="1"/>
      <c r="C3" s="1"/>
      <c r="D3" s="2"/>
      <c r="E3" s="2"/>
      <c r="F3" s="2"/>
      <c r="G3" s="2"/>
      <c r="H3" s="2"/>
      <c r="I3" s="2"/>
      <c r="J3" s="2"/>
      <c r="K3" s="1"/>
      <c r="L3" s="2"/>
      <c r="M3" s="1"/>
      <c r="N3" s="1"/>
    </row>
    <row r="4" spans="1:7" ht="21.75" customHeight="1" thickTop="1">
      <c r="A4" s="126" t="s">
        <v>86</v>
      </c>
      <c r="B4" s="128" t="s">
        <v>17</v>
      </c>
      <c r="C4" s="129"/>
      <c r="D4" s="129"/>
      <c r="E4" s="129"/>
      <c r="F4" s="129"/>
      <c r="G4" s="130"/>
    </row>
    <row r="5" spans="1:7" ht="23.25" thickBot="1">
      <c r="A5" s="127"/>
      <c r="B5" s="61" t="s">
        <v>56</v>
      </c>
      <c r="C5" s="62" t="s">
        <v>60</v>
      </c>
      <c r="D5" s="63" t="s">
        <v>57</v>
      </c>
      <c r="E5" s="62" t="s">
        <v>59</v>
      </c>
      <c r="F5" s="63" t="s">
        <v>19</v>
      </c>
      <c r="G5" s="64" t="s">
        <v>58</v>
      </c>
    </row>
    <row r="6" spans="1:7" ht="13.5" customHeight="1" thickTop="1">
      <c r="A6" s="65" t="s">
        <v>20</v>
      </c>
      <c r="B6" s="21">
        <v>798</v>
      </c>
      <c r="C6" s="17">
        <v>673</v>
      </c>
      <c r="D6" s="17">
        <v>839</v>
      </c>
      <c r="E6" s="18">
        <v>725</v>
      </c>
      <c r="F6" s="111">
        <f aca="true" t="shared" si="0" ref="F6:F28">B6+D6</f>
        <v>1637</v>
      </c>
      <c r="G6" s="22">
        <f aca="true" t="shared" si="1" ref="G6:G28">C6+E6</f>
        <v>1398</v>
      </c>
    </row>
    <row r="7" spans="1:7" ht="13.5" customHeight="1">
      <c r="A7" s="66" t="s">
        <v>21</v>
      </c>
      <c r="B7" s="23">
        <v>1841</v>
      </c>
      <c r="C7" s="14">
        <v>1582</v>
      </c>
      <c r="D7" s="14">
        <v>1840</v>
      </c>
      <c r="E7" s="19">
        <v>1595</v>
      </c>
      <c r="F7" s="112">
        <f>B7+D7</f>
        <v>3681</v>
      </c>
      <c r="G7" s="24">
        <f t="shared" si="1"/>
        <v>3177</v>
      </c>
    </row>
    <row r="8" spans="1:7" ht="13.5" customHeight="1">
      <c r="A8" s="66" t="s">
        <v>22</v>
      </c>
      <c r="B8" s="23">
        <v>1286</v>
      </c>
      <c r="C8" s="14">
        <v>1071</v>
      </c>
      <c r="D8" s="14">
        <v>1320</v>
      </c>
      <c r="E8" s="19">
        <v>1136</v>
      </c>
      <c r="F8" s="112">
        <f t="shared" si="0"/>
        <v>2606</v>
      </c>
      <c r="G8" s="24">
        <f t="shared" si="1"/>
        <v>2207</v>
      </c>
    </row>
    <row r="9" spans="1:7" ht="13.5" customHeight="1">
      <c r="A9" s="66" t="s">
        <v>23</v>
      </c>
      <c r="B9" s="23">
        <v>609</v>
      </c>
      <c r="C9" s="14">
        <v>518</v>
      </c>
      <c r="D9" s="14">
        <v>695</v>
      </c>
      <c r="E9" s="19">
        <v>586</v>
      </c>
      <c r="F9" s="112">
        <f t="shared" si="0"/>
        <v>1304</v>
      </c>
      <c r="G9" s="24">
        <f t="shared" si="1"/>
        <v>1104</v>
      </c>
    </row>
    <row r="10" spans="1:7" ht="13.5" customHeight="1">
      <c r="A10" s="66" t="s">
        <v>24</v>
      </c>
      <c r="B10" s="23">
        <v>5762</v>
      </c>
      <c r="C10" s="14">
        <v>4903</v>
      </c>
      <c r="D10" s="14">
        <v>6190</v>
      </c>
      <c r="E10" s="19">
        <v>5383</v>
      </c>
      <c r="F10" s="112">
        <f t="shared" si="0"/>
        <v>11952</v>
      </c>
      <c r="G10" s="24">
        <f t="shared" si="1"/>
        <v>10286</v>
      </c>
    </row>
    <row r="11" spans="1:7" ht="13.5" customHeight="1">
      <c r="A11" s="66" t="s">
        <v>25</v>
      </c>
      <c r="B11" s="23">
        <v>548</v>
      </c>
      <c r="C11" s="14">
        <v>473</v>
      </c>
      <c r="D11" s="14">
        <v>567</v>
      </c>
      <c r="E11" s="19">
        <v>513</v>
      </c>
      <c r="F11" s="112">
        <f t="shared" si="0"/>
        <v>1115</v>
      </c>
      <c r="G11" s="24">
        <f t="shared" si="1"/>
        <v>986</v>
      </c>
    </row>
    <row r="12" spans="1:7" ht="13.5" customHeight="1">
      <c r="A12" s="66" t="s">
        <v>26</v>
      </c>
      <c r="B12" s="23">
        <v>1666</v>
      </c>
      <c r="C12" s="14">
        <v>1392</v>
      </c>
      <c r="D12" s="14">
        <v>1645</v>
      </c>
      <c r="E12" s="19">
        <v>1399</v>
      </c>
      <c r="F12" s="112">
        <f t="shared" si="0"/>
        <v>3311</v>
      </c>
      <c r="G12" s="24">
        <f t="shared" si="1"/>
        <v>2791</v>
      </c>
    </row>
    <row r="13" spans="1:7" ht="13.5" customHeight="1">
      <c r="A13" s="66" t="s">
        <v>27</v>
      </c>
      <c r="B13" s="23">
        <v>18064</v>
      </c>
      <c r="C13" s="14">
        <v>15351</v>
      </c>
      <c r="D13" s="14">
        <v>19410</v>
      </c>
      <c r="E13" s="19">
        <v>16754</v>
      </c>
      <c r="F13" s="112">
        <f t="shared" si="0"/>
        <v>37474</v>
      </c>
      <c r="G13" s="24">
        <f t="shared" si="1"/>
        <v>32105</v>
      </c>
    </row>
    <row r="14" spans="1:7" ht="13.5" customHeight="1">
      <c r="A14" s="66" t="s">
        <v>28</v>
      </c>
      <c r="B14" s="23">
        <v>920</v>
      </c>
      <c r="C14" s="14">
        <v>789</v>
      </c>
      <c r="D14" s="14">
        <v>976</v>
      </c>
      <c r="E14" s="19">
        <v>836</v>
      </c>
      <c r="F14" s="112">
        <f t="shared" si="0"/>
        <v>1896</v>
      </c>
      <c r="G14" s="24">
        <f t="shared" si="1"/>
        <v>1625</v>
      </c>
    </row>
    <row r="15" spans="1:7" ht="13.5" customHeight="1">
      <c r="A15" s="66" t="s">
        <v>29</v>
      </c>
      <c r="B15" s="23">
        <v>355</v>
      </c>
      <c r="C15" s="14">
        <v>290</v>
      </c>
      <c r="D15" s="14">
        <v>348</v>
      </c>
      <c r="E15" s="19">
        <v>300</v>
      </c>
      <c r="F15" s="112">
        <f t="shared" si="0"/>
        <v>703</v>
      </c>
      <c r="G15" s="24">
        <f t="shared" si="1"/>
        <v>590</v>
      </c>
    </row>
    <row r="16" spans="1:7" ht="13.5" customHeight="1">
      <c r="A16" s="66" t="s">
        <v>30</v>
      </c>
      <c r="B16" s="23">
        <v>50578</v>
      </c>
      <c r="C16" s="14">
        <v>43669</v>
      </c>
      <c r="D16" s="14">
        <v>53812</v>
      </c>
      <c r="E16" s="19">
        <v>47218</v>
      </c>
      <c r="F16" s="112">
        <f t="shared" si="0"/>
        <v>104390</v>
      </c>
      <c r="G16" s="24">
        <f t="shared" si="1"/>
        <v>90887</v>
      </c>
    </row>
    <row r="17" spans="1:7" ht="13.5" customHeight="1">
      <c r="A17" s="66" t="s">
        <v>31</v>
      </c>
      <c r="B17" s="23">
        <v>1473</v>
      </c>
      <c r="C17" s="14">
        <v>1263</v>
      </c>
      <c r="D17" s="14">
        <v>1622</v>
      </c>
      <c r="E17" s="19">
        <v>1404</v>
      </c>
      <c r="F17" s="112">
        <f t="shared" si="0"/>
        <v>3095</v>
      </c>
      <c r="G17" s="24">
        <f t="shared" si="1"/>
        <v>2667</v>
      </c>
    </row>
    <row r="18" spans="1:7" ht="13.5" customHeight="1">
      <c r="A18" s="66" t="s">
        <v>32</v>
      </c>
      <c r="B18" s="23">
        <v>676</v>
      </c>
      <c r="C18" s="14">
        <v>591</v>
      </c>
      <c r="D18" s="14">
        <v>722</v>
      </c>
      <c r="E18" s="19">
        <v>611</v>
      </c>
      <c r="F18" s="112">
        <f t="shared" si="0"/>
        <v>1398</v>
      </c>
      <c r="G18" s="24">
        <f t="shared" si="1"/>
        <v>1202</v>
      </c>
    </row>
    <row r="19" spans="1:7" ht="13.5" customHeight="1">
      <c r="A19" s="66" t="s">
        <v>33</v>
      </c>
      <c r="B19" s="23">
        <v>2455</v>
      </c>
      <c r="C19" s="14">
        <v>2094</v>
      </c>
      <c r="D19" s="14">
        <v>2493</v>
      </c>
      <c r="E19" s="19">
        <v>2136</v>
      </c>
      <c r="F19" s="112">
        <f t="shared" si="0"/>
        <v>4948</v>
      </c>
      <c r="G19" s="24">
        <f t="shared" si="1"/>
        <v>4230</v>
      </c>
    </row>
    <row r="20" spans="1:7" ht="13.5" customHeight="1">
      <c r="A20" s="66" t="s">
        <v>34</v>
      </c>
      <c r="B20" s="23">
        <v>31014</v>
      </c>
      <c r="C20" s="14">
        <v>26686</v>
      </c>
      <c r="D20" s="14">
        <v>34870</v>
      </c>
      <c r="E20" s="19">
        <v>30751</v>
      </c>
      <c r="F20" s="112">
        <f t="shared" si="0"/>
        <v>65884</v>
      </c>
      <c r="G20" s="24">
        <f t="shared" si="1"/>
        <v>57437</v>
      </c>
    </row>
    <row r="21" spans="1:7" ht="13.5" customHeight="1">
      <c r="A21" s="66" t="s">
        <v>35</v>
      </c>
      <c r="B21" s="23">
        <v>606</v>
      </c>
      <c r="C21" s="14">
        <v>505</v>
      </c>
      <c r="D21" s="14">
        <v>613</v>
      </c>
      <c r="E21" s="19">
        <v>537</v>
      </c>
      <c r="F21" s="112">
        <f t="shared" si="0"/>
        <v>1219</v>
      </c>
      <c r="G21" s="24">
        <f t="shared" si="1"/>
        <v>1042</v>
      </c>
    </row>
    <row r="22" spans="1:7" ht="13.5" customHeight="1">
      <c r="A22" s="66" t="s">
        <v>36</v>
      </c>
      <c r="B22" s="23">
        <v>619</v>
      </c>
      <c r="C22" s="14">
        <v>531</v>
      </c>
      <c r="D22" s="14">
        <v>661</v>
      </c>
      <c r="E22" s="19">
        <v>579</v>
      </c>
      <c r="F22" s="112">
        <f t="shared" si="0"/>
        <v>1280</v>
      </c>
      <c r="G22" s="24">
        <f t="shared" si="1"/>
        <v>1110</v>
      </c>
    </row>
    <row r="23" spans="1:7" ht="13.5" customHeight="1">
      <c r="A23" s="66" t="s">
        <v>37</v>
      </c>
      <c r="B23" s="23">
        <v>3155</v>
      </c>
      <c r="C23" s="14">
        <v>2703</v>
      </c>
      <c r="D23" s="14">
        <v>3195</v>
      </c>
      <c r="E23" s="19">
        <v>2699</v>
      </c>
      <c r="F23" s="112">
        <f t="shared" si="0"/>
        <v>6350</v>
      </c>
      <c r="G23" s="24">
        <f t="shared" si="1"/>
        <v>5402</v>
      </c>
    </row>
    <row r="24" spans="1:7" ht="13.5" customHeight="1">
      <c r="A24" s="66" t="s">
        <v>38</v>
      </c>
      <c r="B24" s="23">
        <v>10218</v>
      </c>
      <c r="C24" s="14">
        <v>8416</v>
      </c>
      <c r="D24" s="14">
        <v>10688</v>
      </c>
      <c r="E24" s="19">
        <v>8955</v>
      </c>
      <c r="F24" s="112">
        <f t="shared" si="0"/>
        <v>20906</v>
      </c>
      <c r="G24" s="24">
        <f t="shared" si="1"/>
        <v>17371</v>
      </c>
    </row>
    <row r="25" spans="1:7" ht="13.5" customHeight="1">
      <c r="A25" s="66" t="s">
        <v>39</v>
      </c>
      <c r="B25" s="23">
        <v>2024</v>
      </c>
      <c r="C25" s="14">
        <v>1659</v>
      </c>
      <c r="D25" s="14">
        <v>2040</v>
      </c>
      <c r="E25" s="19">
        <v>1719</v>
      </c>
      <c r="F25" s="112">
        <f t="shared" si="0"/>
        <v>4064</v>
      </c>
      <c r="G25" s="24">
        <f t="shared" si="1"/>
        <v>3378</v>
      </c>
    </row>
    <row r="26" spans="1:7" ht="13.5" customHeight="1">
      <c r="A26" s="66" t="s">
        <v>40</v>
      </c>
      <c r="B26" s="23">
        <v>2135</v>
      </c>
      <c r="C26" s="14">
        <v>1840</v>
      </c>
      <c r="D26" s="14">
        <v>2245</v>
      </c>
      <c r="E26" s="19">
        <v>1954</v>
      </c>
      <c r="F26" s="112">
        <f>B26+D26</f>
        <v>4380</v>
      </c>
      <c r="G26" s="24">
        <f t="shared" si="1"/>
        <v>3794</v>
      </c>
    </row>
    <row r="27" spans="1:7" ht="13.5" customHeight="1">
      <c r="A27" s="66" t="s">
        <v>41</v>
      </c>
      <c r="B27" s="23">
        <v>883</v>
      </c>
      <c r="C27" s="14">
        <v>764</v>
      </c>
      <c r="D27" s="14">
        <v>960</v>
      </c>
      <c r="E27" s="19">
        <v>844</v>
      </c>
      <c r="F27" s="112">
        <f>B27+D27</f>
        <v>1843</v>
      </c>
      <c r="G27" s="24">
        <f t="shared" si="1"/>
        <v>1608</v>
      </c>
    </row>
    <row r="28" spans="1:7" ht="13.5" customHeight="1" thickBot="1">
      <c r="A28" s="67" t="s">
        <v>42</v>
      </c>
      <c r="B28" s="25">
        <v>3748</v>
      </c>
      <c r="C28" s="15">
        <v>3024</v>
      </c>
      <c r="D28" s="15">
        <v>3699</v>
      </c>
      <c r="E28" s="20">
        <v>2954</v>
      </c>
      <c r="F28" s="113">
        <f t="shared" si="0"/>
        <v>7447</v>
      </c>
      <c r="G28" s="26">
        <f t="shared" si="1"/>
        <v>5978</v>
      </c>
    </row>
    <row r="29" spans="1:7" s="5" customFormat="1" ht="20.25" customHeight="1" thickBot="1" thickTop="1">
      <c r="A29" s="58" t="s">
        <v>87</v>
      </c>
      <c r="B29" s="77">
        <f aca="true" t="shared" si="2" ref="B29:G29">SUM(B6:B28)</f>
        <v>141433</v>
      </c>
      <c r="C29" s="78">
        <f t="shared" si="2"/>
        <v>120787</v>
      </c>
      <c r="D29" s="78">
        <f t="shared" si="2"/>
        <v>151450</v>
      </c>
      <c r="E29" s="79">
        <f t="shared" si="2"/>
        <v>131588</v>
      </c>
      <c r="F29" s="59">
        <f t="shared" si="2"/>
        <v>292883</v>
      </c>
      <c r="G29" s="60">
        <f t="shared" si="2"/>
        <v>252375</v>
      </c>
    </row>
    <row r="30" ht="13.5" thickTop="1"/>
    <row r="31" spans="1:2" ht="12.75">
      <c r="A31" s="4" t="s">
        <v>43</v>
      </c>
      <c r="B31" s="1"/>
    </row>
    <row r="32" spans="1:18" ht="12.75" customHeight="1">
      <c r="A32" s="125" t="s">
        <v>44</v>
      </c>
      <c r="B32" s="125"/>
      <c r="L32" s="16"/>
      <c r="P32" s="3"/>
      <c r="Q32" s="3"/>
      <c r="R32" s="3"/>
    </row>
  </sheetData>
  <sheetProtection/>
  <mergeCells count="3">
    <mergeCell ref="A32:B3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32.7109375" style="0" customWidth="1"/>
    <col min="2" max="2" width="10.00390625" style="0" customWidth="1"/>
    <col min="3" max="3" width="9.00390625" style="0" customWidth="1"/>
    <col min="4" max="4" width="14.00390625" style="0" customWidth="1"/>
    <col min="5" max="5" width="9.421875" style="0" customWidth="1"/>
    <col min="6" max="6" width="10.8515625" style="0" customWidth="1"/>
  </cols>
  <sheetData>
    <row r="1" spans="1:6" ht="15">
      <c r="A1" s="131" t="s">
        <v>99</v>
      </c>
      <c r="B1" s="131"/>
      <c r="C1" s="131"/>
      <c r="D1" s="131"/>
      <c r="E1" s="131"/>
      <c r="F1" s="131"/>
    </row>
    <row r="2" spans="1:6" ht="15">
      <c r="A2" s="114" t="s">
        <v>93</v>
      </c>
      <c r="B2" s="119"/>
      <c r="C2" s="119"/>
      <c r="D2" s="119"/>
      <c r="E2" s="119"/>
      <c r="F2" s="119"/>
    </row>
    <row r="3" spans="1:6" ht="15.75" thickBot="1">
      <c r="A3" s="120"/>
      <c r="B3" s="121"/>
      <c r="C3" s="121"/>
      <c r="D3" s="121"/>
      <c r="E3" s="119"/>
      <c r="F3" s="119"/>
    </row>
    <row r="4" spans="1:6" ht="15.75">
      <c r="A4" s="105"/>
      <c r="B4" s="107" t="s">
        <v>0</v>
      </c>
      <c r="C4" s="109" t="s">
        <v>0</v>
      </c>
      <c r="D4" s="106" t="s">
        <v>91</v>
      </c>
      <c r="E4" s="90"/>
      <c r="F4" s="16"/>
    </row>
    <row r="5" spans="1:5" ht="15.75">
      <c r="A5" s="103" t="s">
        <v>88</v>
      </c>
      <c r="B5" s="107" t="s">
        <v>2</v>
      </c>
      <c r="C5" s="109" t="s">
        <v>3</v>
      </c>
      <c r="D5" s="106"/>
      <c r="E5" s="90"/>
    </row>
    <row r="6" spans="1:8" ht="16.5" thickBot="1">
      <c r="A6" s="104"/>
      <c r="B6" s="108" t="s">
        <v>4</v>
      </c>
      <c r="C6" s="110" t="s">
        <v>4</v>
      </c>
      <c r="D6" s="106" t="s">
        <v>1</v>
      </c>
      <c r="E6" s="90"/>
      <c r="H6" s="16"/>
    </row>
    <row r="7" spans="1:4" ht="16.5" thickTop="1">
      <c r="A7" s="38" t="s">
        <v>62</v>
      </c>
      <c r="B7" s="71">
        <f>(D7-C7)</f>
        <v>239</v>
      </c>
      <c r="C7" s="76">
        <v>1398</v>
      </c>
      <c r="D7" s="100">
        <v>1637</v>
      </c>
    </row>
    <row r="8" spans="1:4" ht="15.75">
      <c r="A8" s="39" t="s">
        <v>63</v>
      </c>
      <c r="B8" s="72">
        <f aca="true" t="shared" si="0" ref="B8:B29">(D8-C8)</f>
        <v>504</v>
      </c>
      <c r="C8" s="75">
        <v>3177</v>
      </c>
      <c r="D8" s="98">
        <v>3681</v>
      </c>
    </row>
    <row r="9" spans="1:4" ht="15.75">
      <c r="A9" s="39" t="s">
        <v>64</v>
      </c>
      <c r="B9" s="72">
        <f t="shared" si="0"/>
        <v>399</v>
      </c>
      <c r="C9" s="75">
        <v>2207</v>
      </c>
      <c r="D9" s="98">
        <v>2606</v>
      </c>
    </row>
    <row r="10" spans="1:4" ht="15.75">
      <c r="A10" s="39" t="s">
        <v>65</v>
      </c>
      <c r="B10" s="72">
        <f t="shared" si="0"/>
        <v>200</v>
      </c>
      <c r="C10" s="75">
        <v>1104</v>
      </c>
      <c r="D10" s="98">
        <v>1304</v>
      </c>
    </row>
    <row r="11" spans="1:9" ht="15.75">
      <c r="A11" s="39" t="s">
        <v>66</v>
      </c>
      <c r="B11" s="72">
        <f t="shared" si="0"/>
        <v>1666</v>
      </c>
      <c r="C11" s="75">
        <v>10286</v>
      </c>
      <c r="D11" s="99">
        <v>11952</v>
      </c>
      <c r="E11" s="90"/>
      <c r="I11" s="16"/>
    </row>
    <row r="12" spans="1:4" ht="15.75">
      <c r="A12" s="39" t="s">
        <v>67</v>
      </c>
      <c r="B12" s="72">
        <f t="shared" si="0"/>
        <v>129</v>
      </c>
      <c r="C12" s="73">
        <v>986</v>
      </c>
      <c r="D12" s="98">
        <v>1115</v>
      </c>
    </row>
    <row r="13" spans="1:4" ht="15.75">
      <c r="A13" s="39" t="s">
        <v>68</v>
      </c>
      <c r="B13" s="72">
        <f t="shared" si="0"/>
        <v>520</v>
      </c>
      <c r="C13" s="75">
        <v>2791</v>
      </c>
      <c r="D13" s="98">
        <v>3311</v>
      </c>
    </row>
    <row r="14" spans="1:4" ht="16.5" customHeight="1">
      <c r="A14" s="39" t="s">
        <v>69</v>
      </c>
      <c r="B14" s="72">
        <f t="shared" si="0"/>
        <v>5369</v>
      </c>
      <c r="C14" s="75">
        <v>32105</v>
      </c>
      <c r="D14" s="98">
        <v>37474</v>
      </c>
    </row>
    <row r="15" spans="1:4" ht="15.75">
      <c r="A15" s="39" t="s">
        <v>70</v>
      </c>
      <c r="B15" s="72">
        <f t="shared" si="0"/>
        <v>271</v>
      </c>
      <c r="C15" s="75">
        <v>1625</v>
      </c>
      <c r="D15" s="98">
        <v>1896</v>
      </c>
    </row>
    <row r="16" spans="1:4" ht="15.75">
      <c r="A16" s="39" t="s">
        <v>71</v>
      </c>
      <c r="B16" s="72">
        <f t="shared" si="0"/>
        <v>113</v>
      </c>
      <c r="C16" s="73">
        <v>590</v>
      </c>
      <c r="D16" s="102">
        <v>703</v>
      </c>
    </row>
    <row r="17" spans="1:7" ht="15.75">
      <c r="A17" s="39" t="s">
        <v>72</v>
      </c>
      <c r="B17" s="72">
        <f t="shared" si="0"/>
        <v>13503</v>
      </c>
      <c r="C17" s="75">
        <v>90887</v>
      </c>
      <c r="D17" s="98">
        <v>104390</v>
      </c>
      <c r="G17" s="16"/>
    </row>
    <row r="18" spans="1:4" ht="15.75">
      <c r="A18" s="39" t="s">
        <v>73</v>
      </c>
      <c r="B18" s="72">
        <f t="shared" si="0"/>
        <v>428</v>
      </c>
      <c r="C18" s="75">
        <v>2667</v>
      </c>
      <c r="D18" s="98">
        <v>3095</v>
      </c>
    </row>
    <row r="19" spans="1:4" ht="15.75">
      <c r="A19" s="39" t="s">
        <v>74</v>
      </c>
      <c r="B19" s="72">
        <f t="shared" si="0"/>
        <v>196</v>
      </c>
      <c r="C19" s="75">
        <v>1202</v>
      </c>
      <c r="D19" s="98">
        <v>1398</v>
      </c>
    </row>
    <row r="20" spans="1:4" ht="15.75">
      <c r="A20" s="39" t="s">
        <v>75</v>
      </c>
      <c r="B20" s="72">
        <f t="shared" si="0"/>
        <v>718</v>
      </c>
      <c r="C20" s="75">
        <v>4230</v>
      </c>
      <c r="D20" s="98">
        <v>4948</v>
      </c>
    </row>
    <row r="21" spans="1:4" ht="15.75">
      <c r="A21" s="40" t="s">
        <v>76</v>
      </c>
      <c r="B21" s="72">
        <f t="shared" si="0"/>
        <v>8447</v>
      </c>
      <c r="C21" s="75">
        <v>57437</v>
      </c>
      <c r="D21" s="98">
        <v>65884</v>
      </c>
    </row>
    <row r="22" spans="1:4" ht="15.75">
      <c r="A22" s="39" t="s">
        <v>77</v>
      </c>
      <c r="B22" s="72">
        <f t="shared" si="0"/>
        <v>177</v>
      </c>
      <c r="C22" s="75">
        <v>1042</v>
      </c>
      <c r="D22" s="98">
        <v>1219</v>
      </c>
    </row>
    <row r="23" spans="1:4" ht="15.75">
      <c r="A23" s="39" t="s">
        <v>78</v>
      </c>
      <c r="B23" s="72">
        <f t="shared" si="0"/>
        <v>170</v>
      </c>
      <c r="C23" s="75">
        <v>1110</v>
      </c>
      <c r="D23" s="98">
        <v>1280</v>
      </c>
    </row>
    <row r="24" spans="1:4" ht="15.75">
      <c r="A24" s="40" t="s">
        <v>79</v>
      </c>
      <c r="B24" s="72">
        <f t="shared" si="0"/>
        <v>948</v>
      </c>
      <c r="C24" s="75">
        <v>5402</v>
      </c>
      <c r="D24" s="98">
        <v>6350</v>
      </c>
    </row>
    <row r="25" spans="1:4" ht="15.75">
      <c r="A25" s="39" t="s">
        <v>80</v>
      </c>
      <c r="B25" s="72">
        <f t="shared" si="0"/>
        <v>3535</v>
      </c>
      <c r="C25" s="75">
        <v>17371</v>
      </c>
      <c r="D25" s="98">
        <v>20906</v>
      </c>
    </row>
    <row r="26" spans="1:4" ht="15.75">
      <c r="A26" s="39" t="s">
        <v>81</v>
      </c>
      <c r="B26" s="72">
        <f t="shared" si="0"/>
        <v>686</v>
      </c>
      <c r="C26" s="75">
        <v>3378</v>
      </c>
      <c r="D26" s="98">
        <v>4064</v>
      </c>
    </row>
    <row r="27" spans="1:5" ht="15.75">
      <c r="A27" s="40" t="s">
        <v>82</v>
      </c>
      <c r="B27" s="72">
        <f t="shared" si="0"/>
        <v>586</v>
      </c>
      <c r="C27" s="75">
        <v>3794</v>
      </c>
      <c r="D27" s="99">
        <v>4380</v>
      </c>
      <c r="E27" s="90"/>
    </row>
    <row r="28" spans="1:5" ht="15.75">
      <c r="A28" s="40" t="s">
        <v>83</v>
      </c>
      <c r="B28" s="72">
        <f t="shared" si="0"/>
        <v>235</v>
      </c>
      <c r="C28" s="75">
        <v>1608</v>
      </c>
      <c r="D28" s="99">
        <v>1843</v>
      </c>
      <c r="E28" s="90"/>
    </row>
    <row r="29" spans="1:5" ht="16.5" thickBot="1">
      <c r="A29" s="41" t="s">
        <v>84</v>
      </c>
      <c r="B29" s="74">
        <f t="shared" si="0"/>
        <v>1469</v>
      </c>
      <c r="C29" s="75">
        <v>5978</v>
      </c>
      <c r="D29" s="99">
        <v>7447</v>
      </c>
      <c r="E29" s="90"/>
    </row>
    <row r="30" spans="1:5" ht="19.5" thickBot="1" thickTop="1">
      <c r="A30" s="57" t="s">
        <v>89</v>
      </c>
      <c r="B30" s="80">
        <f>SUM(B7:B29)</f>
        <v>40508</v>
      </c>
      <c r="C30" s="81">
        <f>SUM(C7:C29)</f>
        <v>252375</v>
      </c>
      <c r="D30" s="101">
        <f>SUM(D7:D29)</f>
        <v>292883</v>
      </c>
      <c r="E30" s="90"/>
    </row>
    <row r="31" ht="13.5" thickTop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22.140625" style="0" customWidth="1"/>
    <col min="2" max="2" width="7.28125" style="0" customWidth="1"/>
    <col min="3" max="3" width="6.7109375" style="0" customWidth="1"/>
    <col min="4" max="4" width="7.00390625" style="0" customWidth="1"/>
    <col min="5" max="5" width="6.8515625" style="0" customWidth="1"/>
    <col min="6" max="6" width="8.7109375" style="0" customWidth="1"/>
    <col min="7" max="7" width="9.00390625" style="0" customWidth="1"/>
    <col min="8" max="8" width="7.57421875" style="0" customWidth="1"/>
    <col min="9" max="11" width="5.140625" style="0" customWidth="1"/>
    <col min="12" max="12" width="5.8515625" style="0" customWidth="1"/>
    <col min="13" max="13" width="5.140625" style="0" customWidth="1"/>
    <col min="14" max="14" width="10.28125" style="0" customWidth="1"/>
    <col min="15" max="16" width="4.7109375" style="0" customWidth="1"/>
    <col min="17" max="17" width="4.28125" style="0" customWidth="1"/>
    <col min="18" max="18" width="5.00390625" style="0" customWidth="1"/>
    <col min="19" max="19" width="4.7109375" style="0" customWidth="1"/>
    <col min="20" max="20" width="9.00390625" style="0" customWidth="1"/>
  </cols>
  <sheetData>
    <row r="1" spans="1:20" ht="15" customHeight="1">
      <c r="A1" s="138" t="s">
        <v>98</v>
      </c>
      <c r="B1" s="138"/>
      <c r="C1" s="138"/>
      <c r="D1" s="138"/>
      <c r="E1" s="138"/>
      <c r="F1" s="138"/>
      <c r="G1" s="138"/>
      <c r="H1" s="138"/>
      <c r="I1" s="138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15" customHeight="1">
      <c r="A2" s="139" t="s">
        <v>94</v>
      </c>
      <c r="B2" s="139"/>
      <c r="C2" s="139"/>
      <c r="D2" s="139"/>
      <c r="E2" s="139"/>
      <c r="F2" s="139"/>
      <c r="G2" s="139"/>
      <c r="H2" s="139"/>
      <c r="I2" s="139"/>
      <c r="J2" s="122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15" ht="16.5" customHeight="1" thickBot="1">
      <c r="A3" s="1"/>
      <c r="B3" s="1"/>
      <c r="C3" s="1"/>
      <c r="D3" s="2"/>
      <c r="E3" s="1"/>
      <c r="F3" s="1"/>
      <c r="G3" s="2"/>
      <c r="H3" s="2"/>
      <c r="I3" s="2"/>
      <c r="J3" s="2"/>
      <c r="K3" s="1"/>
      <c r="L3" s="2"/>
      <c r="M3" s="1"/>
      <c r="N3" s="1"/>
      <c r="O3" s="1"/>
    </row>
    <row r="4" spans="1:7" ht="19.5" customHeight="1" thickBot="1" thickTop="1">
      <c r="A4" s="132" t="s">
        <v>92</v>
      </c>
      <c r="B4" s="134" t="s">
        <v>17</v>
      </c>
      <c r="C4" s="135"/>
      <c r="D4" s="135"/>
      <c r="E4" s="135"/>
      <c r="F4" s="135"/>
      <c r="G4" s="136"/>
    </row>
    <row r="5" spans="1:7" ht="23.25" thickBot="1">
      <c r="A5" s="133"/>
      <c r="B5" s="45" t="s">
        <v>56</v>
      </c>
      <c r="C5" s="46" t="s">
        <v>61</v>
      </c>
      <c r="D5" s="47" t="s">
        <v>57</v>
      </c>
      <c r="E5" s="46" t="s">
        <v>18</v>
      </c>
      <c r="F5" s="47" t="s">
        <v>19</v>
      </c>
      <c r="G5" s="84" t="s">
        <v>58</v>
      </c>
    </row>
    <row r="6" spans="1:7" ht="13.5" customHeight="1" thickTop="1">
      <c r="A6" s="42" t="s">
        <v>45</v>
      </c>
      <c r="B6" s="29">
        <v>253</v>
      </c>
      <c r="C6" s="30">
        <v>218</v>
      </c>
      <c r="D6" s="30">
        <v>264</v>
      </c>
      <c r="E6" s="30">
        <v>234</v>
      </c>
      <c r="F6" s="48">
        <f aca="true" t="shared" si="0" ref="F6:F17">B6+D6</f>
        <v>517</v>
      </c>
      <c r="G6" s="31">
        <f>C6+E6</f>
        <v>452</v>
      </c>
    </row>
    <row r="7" spans="1:7" ht="12.75">
      <c r="A7" s="43" t="s">
        <v>46</v>
      </c>
      <c r="B7" s="32">
        <v>707</v>
      </c>
      <c r="C7" s="33">
        <v>605</v>
      </c>
      <c r="D7" s="33">
        <v>739</v>
      </c>
      <c r="E7" s="33">
        <v>639</v>
      </c>
      <c r="F7" s="49">
        <f t="shared" si="0"/>
        <v>1446</v>
      </c>
      <c r="G7" s="34">
        <f aca="true" t="shared" si="1" ref="G7:G17">C7+E7</f>
        <v>1244</v>
      </c>
    </row>
    <row r="8" spans="1:13" ht="12.75">
      <c r="A8" s="43" t="s">
        <v>47</v>
      </c>
      <c r="B8" s="32">
        <v>388</v>
      </c>
      <c r="C8" s="33">
        <v>329</v>
      </c>
      <c r="D8" s="33">
        <v>399</v>
      </c>
      <c r="E8" s="33">
        <v>345</v>
      </c>
      <c r="F8" s="49">
        <f t="shared" si="0"/>
        <v>787</v>
      </c>
      <c r="G8" s="34">
        <f t="shared" si="1"/>
        <v>674</v>
      </c>
      <c r="M8" s="28"/>
    </row>
    <row r="9" spans="1:7" ht="12.75">
      <c r="A9" s="43" t="s">
        <v>48</v>
      </c>
      <c r="B9" s="32">
        <v>2148</v>
      </c>
      <c r="C9" s="33">
        <v>1806</v>
      </c>
      <c r="D9" s="33">
        <v>2209</v>
      </c>
      <c r="E9" s="33">
        <v>1896</v>
      </c>
      <c r="F9" s="49">
        <f t="shared" si="0"/>
        <v>4357</v>
      </c>
      <c r="G9" s="34">
        <f t="shared" si="1"/>
        <v>3702</v>
      </c>
    </row>
    <row r="10" spans="1:7" ht="12.75">
      <c r="A10" s="43" t="s">
        <v>49</v>
      </c>
      <c r="B10" s="32">
        <v>346</v>
      </c>
      <c r="C10" s="33">
        <v>291</v>
      </c>
      <c r="D10" s="33">
        <v>319</v>
      </c>
      <c r="E10" s="33">
        <v>276</v>
      </c>
      <c r="F10" s="49">
        <f t="shared" si="0"/>
        <v>665</v>
      </c>
      <c r="G10" s="34">
        <f t="shared" si="1"/>
        <v>567</v>
      </c>
    </row>
    <row r="11" spans="1:7" ht="12.75">
      <c r="A11" s="43" t="s">
        <v>85</v>
      </c>
      <c r="B11" s="32">
        <v>1367</v>
      </c>
      <c r="C11" s="33">
        <v>1152</v>
      </c>
      <c r="D11" s="33">
        <v>1380</v>
      </c>
      <c r="E11" s="33">
        <v>1208</v>
      </c>
      <c r="F11" s="49">
        <f t="shared" si="0"/>
        <v>2747</v>
      </c>
      <c r="G11" s="34">
        <f t="shared" si="1"/>
        <v>2360</v>
      </c>
    </row>
    <row r="12" spans="1:7" ht="12.75">
      <c r="A12" s="43" t="s">
        <v>50</v>
      </c>
      <c r="B12" s="32">
        <v>3095</v>
      </c>
      <c r="C12" s="33">
        <v>2619</v>
      </c>
      <c r="D12" s="33">
        <v>3187</v>
      </c>
      <c r="E12" s="33">
        <v>2726</v>
      </c>
      <c r="F12" s="49">
        <f t="shared" si="0"/>
        <v>6282</v>
      </c>
      <c r="G12" s="34">
        <f t="shared" si="1"/>
        <v>5345</v>
      </c>
    </row>
    <row r="13" spans="1:7" ht="12.75">
      <c r="A13" s="43" t="s">
        <v>51</v>
      </c>
      <c r="B13" s="32">
        <v>979</v>
      </c>
      <c r="C13" s="33">
        <v>813</v>
      </c>
      <c r="D13" s="33">
        <v>983</v>
      </c>
      <c r="E13" s="33">
        <v>831</v>
      </c>
      <c r="F13" s="49">
        <f>B13+D13</f>
        <v>1962</v>
      </c>
      <c r="G13" s="34">
        <f t="shared" si="1"/>
        <v>1644</v>
      </c>
    </row>
    <row r="14" spans="1:7" ht="12.75">
      <c r="A14" s="43" t="s">
        <v>52</v>
      </c>
      <c r="B14" s="32">
        <v>975</v>
      </c>
      <c r="C14" s="33">
        <v>782</v>
      </c>
      <c r="D14" s="33">
        <v>1048</v>
      </c>
      <c r="E14" s="33">
        <v>844</v>
      </c>
      <c r="F14" s="49">
        <f t="shared" si="0"/>
        <v>2023</v>
      </c>
      <c r="G14" s="34">
        <f t="shared" si="1"/>
        <v>1626</v>
      </c>
    </row>
    <row r="15" spans="1:7" ht="12.75">
      <c r="A15" s="43" t="s">
        <v>53</v>
      </c>
      <c r="B15" s="32">
        <v>3457</v>
      </c>
      <c r="C15" s="33">
        <v>2931</v>
      </c>
      <c r="D15" s="33">
        <v>3726</v>
      </c>
      <c r="E15" s="33">
        <v>3185</v>
      </c>
      <c r="F15" s="49">
        <f t="shared" si="0"/>
        <v>7183</v>
      </c>
      <c r="G15" s="34">
        <f t="shared" si="1"/>
        <v>6116</v>
      </c>
    </row>
    <row r="16" spans="1:7" ht="12.75">
      <c r="A16" s="43" t="s">
        <v>54</v>
      </c>
      <c r="B16" s="32">
        <v>1389</v>
      </c>
      <c r="C16" s="33">
        <v>1169</v>
      </c>
      <c r="D16" s="33">
        <v>1464</v>
      </c>
      <c r="E16" s="33">
        <v>1252</v>
      </c>
      <c r="F16" s="49">
        <f>B16+D16</f>
        <v>2853</v>
      </c>
      <c r="G16" s="34">
        <f t="shared" si="1"/>
        <v>2421</v>
      </c>
    </row>
    <row r="17" spans="1:7" ht="13.5" thickBot="1">
      <c r="A17" s="44" t="s">
        <v>55</v>
      </c>
      <c r="B17" s="35">
        <v>306</v>
      </c>
      <c r="C17" s="36">
        <v>252</v>
      </c>
      <c r="D17" s="36">
        <v>315</v>
      </c>
      <c r="E17" s="36">
        <v>261</v>
      </c>
      <c r="F17" s="50">
        <f t="shared" si="0"/>
        <v>621</v>
      </c>
      <c r="G17" s="37">
        <f t="shared" si="1"/>
        <v>513</v>
      </c>
    </row>
    <row r="18" spans="1:7" ht="14.25" thickBot="1" thickTop="1">
      <c r="A18" s="9" t="s">
        <v>87</v>
      </c>
      <c r="B18" s="10">
        <f aca="true" t="shared" si="2" ref="B18:G18">SUM(B6:B17)</f>
        <v>15410</v>
      </c>
      <c r="C18" s="6">
        <f t="shared" si="2"/>
        <v>12967</v>
      </c>
      <c r="D18" s="6">
        <f t="shared" si="2"/>
        <v>16033</v>
      </c>
      <c r="E18" s="6">
        <f t="shared" si="2"/>
        <v>13697</v>
      </c>
      <c r="F18" s="6">
        <f t="shared" si="2"/>
        <v>31443</v>
      </c>
      <c r="G18" s="85">
        <f t="shared" si="2"/>
        <v>26664</v>
      </c>
    </row>
    <row r="19" spans="1:15" ht="13.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4" t="s">
        <v>43</v>
      </c>
      <c r="B20" s="1"/>
      <c r="C20" s="1"/>
      <c r="D20" s="1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25" t="s">
        <v>44</v>
      </c>
      <c r="B21" s="125"/>
      <c r="C21" s="1"/>
      <c r="D21" s="1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4"/>
      <c r="B22" s="1"/>
      <c r="C22" s="1"/>
      <c r="D22" s="1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4"/>
      <c r="B23" s="1"/>
      <c r="C23" s="1"/>
      <c r="D23" s="1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3" ht="15">
      <c r="A24" s="27"/>
      <c r="B24" s="28"/>
      <c r="L24" s="1"/>
      <c r="M24" s="1"/>
    </row>
    <row r="25" spans="1:2" ht="15">
      <c r="A25" s="27"/>
      <c r="B25" s="28"/>
    </row>
    <row r="26" spans="1:2" ht="15">
      <c r="A26" s="27"/>
      <c r="B26" s="28"/>
    </row>
    <row r="27" spans="1:2" ht="15">
      <c r="A27" s="27"/>
      <c r="B27" s="28"/>
    </row>
    <row r="28" spans="1:2" ht="15">
      <c r="A28" s="27"/>
      <c r="B28" s="28"/>
    </row>
    <row r="29" spans="1:2" ht="15">
      <c r="A29" s="27"/>
      <c r="B29" s="28"/>
    </row>
    <row r="30" spans="1:2" ht="15">
      <c r="A30" s="27"/>
      <c r="B30" s="28"/>
    </row>
    <row r="31" spans="1:2" ht="15">
      <c r="A31" s="27"/>
      <c r="B31" s="28"/>
    </row>
    <row r="32" spans="1:2" ht="15">
      <c r="A32" s="27"/>
      <c r="B32" s="28"/>
    </row>
    <row r="33" spans="1:2" ht="15">
      <c r="A33" s="27"/>
      <c r="B33" s="28"/>
    </row>
    <row r="34" spans="1:2" ht="15">
      <c r="A34" s="27"/>
      <c r="B34" s="28"/>
    </row>
    <row r="35" spans="1:2" ht="15">
      <c r="A35" s="27"/>
      <c r="B35" s="28"/>
    </row>
  </sheetData>
  <sheetProtection/>
  <mergeCells count="4">
    <mergeCell ref="A21:B21"/>
    <mergeCell ref="A4:A5"/>
    <mergeCell ref="B4:G4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29.7109375" style="0" customWidth="1"/>
    <col min="2" max="2" width="10.00390625" style="0" customWidth="1"/>
    <col min="3" max="3" width="13.140625" style="0" customWidth="1"/>
    <col min="4" max="4" width="19.140625" style="0" customWidth="1"/>
  </cols>
  <sheetData>
    <row r="1" spans="1:4" ht="12.75">
      <c r="A1" s="137" t="s">
        <v>97</v>
      </c>
      <c r="B1" s="137"/>
      <c r="C1" s="137"/>
      <c r="D1" s="137"/>
    </row>
    <row r="2" spans="1:4" ht="12.75">
      <c r="A2" s="137" t="s">
        <v>96</v>
      </c>
      <c r="B2" s="137"/>
      <c r="C2" s="137"/>
      <c r="D2" s="137"/>
    </row>
    <row r="3" spans="1:4" ht="15.75" thickBot="1">
      <c r="A3" s="117"/>
      <c r="B3" s="118"/>
      <c r="C3" s="118"/>
      <c r="D3" s="118"/>
    </row>
    <row r="4" spans="1:5" ht="16.5">
      <c r="A4" s="96"/>
      <c r="B4" s="56" t="s">
        <v>0</v>
      </c>
      <c r="C4" s="95" t="s">
        <v>0</v>
      </c>
      <c r="D4" s="97" t="s">
        <v>91</v>
      </c>
      <c r="E4" s="90"/>
    </row>
    <row r="5" spans="1:4" ht="16.5">
      <c r="A5" s="51" t="s">
        <v>90</v>
      </c>
      <c r="B5" s="56" t="s">
        <v>2</v>
      </c>
      <c r="C5" s="95" t="s">
        <v>3</v>
      </c>
      <c r="D5" s="91"/>
    </row>
    <row r="6" spans="1:4" ht="18.75" thickBot="1">
      <c r="A6" s="52"/>
      <c r="B6" s="93" t="s">
        <v>4</v>
      </c>
      <c r="C6" s="94" t="s">
        <v>4</v>
      </c>
      <c r="D6" s="92" t="s">
        <v>1</v>
      </c>
    </row>
    <row r="7" spans="1:4" ht="21" customHeight="1" thickTop="1">
      <c r="A7" s="53" t="s">
        <v>5</v>
      </c>
      <c r="B7" s="11">
        <f>D7-C7</f>
        <v>65</v>
      </c>
      <c r="C7" s="68">
        <v>452</v>
      </c>
      <c r="D7" s="86">
        <v>517</v>
      </c>
    </row>
    <row r="8" spans="1:8" ht="21" customHeight="1">
      <c r="A8" s="54" t="s">
        <v>6</v>
      </c>
      <c r="B8" s="12">
        <f aca="true" t="shared" si="0" ref="B8:B18">D8-C8</f>
        <v>202</v>
      </c>
      <c r="C8" s="69">
        <v>1244</v>
      </c>
      <c r="D8" s="87">
        <v>1446</v>
      </c>
      <c r="H8" s="7" t="s">
        <v>95</v>
      </c>
    </row>
    <row r="9" spans="1:4" ht="21" customHeight="1">
      <c r="A9" s="54" t="s">
        <v>7</v>
      </c>
      <c r="B9" s="12">
        <f t="shared" si="0"/>
        <v>113</v>
      </c>
      <c r="C9" s="69">
        <v>674</v>
      </c>
      <c r="D9" s="87">
        <v>787</v>
      </c>
    </row>
    <row r="10" spans="1:4" ht="21" customHeight="1">
      <c r="A10" s="54" t="s">
        <v>8</v>
      </c>
      <c r="B10" s="12">
        <f t="shared" si="0"/>
        <v>655</v>
      </c>
      <c r="C10" s="69">
        <v>3702</v>
      </c>
      <c r="D10" s="87">
        <v>4357</v>
      </c>
    </row>
    <row r="11" spans="1:4" ht="21" customHeight="1">
      <c r="A11" s="54" t="s">
        <v>9</v>
      </c>
      <c r="B11" s="12">
        <f t="shared" si="0"/>
        <v>98</v>
      </c>
      <c r="C11" s="69">
        <v>567</v>
      </c>
      <c r="D11" s="87">
        <v>665</v>
      </c>
    </row>
    <row r="12" spans="1:4" ht="21" customHeight="1">
      <c r="A12" s="54" t="s">
        <v>10</v>
      </c>
      <c r="B12" s="12">
        <f t="shared" si="0"/>
        <v>387</v>
      </c>
      <c r="C12" s="69">
        <v>2360</v>
      </c>
      <c r="D12" s="87">
        <v>2747</v>
      </c>
    </row>
    <row r="13" spans="1:4" ht="21" customHeight="1">
      <c r="A13" s="54" t="s">
        <v>11</v>
      </c>
      <c r="B13" s="12">
        <f t="shared" si="0"/>
        <v>937</v>
      </c>
      <c r="C13" s="69">
        <v>5345</v>
      </c>
      <c r="D13" s="87">
        <v>6282</v>
      </c>
    </row>
    <row r="14" spans="1:4" ht="21" customHeight="1">
      <c r="A14" s="54" t="s">
        <v>12</v>
      </c>
      <c r="B14" s="12">
        <f t="shared" si="0"/>
        <v>318</v>
      </c>
      <c r="C14" s="69">
        <v>1644</v>
      </c>
      <c r="D14" s="87">
        <v>1962</v>
      </c>
    </row>
    <row r="15" spans="1:4" ht="21" customHeight="1">
      <c r="A15" s="54" t="s">
        <v>13</v>
      </c>
      <c r="B15" s="12">
        <f t="shared" si="0"/>
        <v>397</v>
      </c>
      <c r="C15" s="69">
        <v>1626</v>
      </c>
      <c r="D15" s="87">
        <v>2023</v>
      </c>
    </row>
    <row r="16" spans="1:4" ht="21" customHeight="1">
      <c r="A16" s="54" t="s">
        <v>14</v>
      </c>
      <c r="B16" s="12">
        <f t="shared" si="0"/>
        <v>1067</v>
      </c>
      <c r="C16" s="69">
        <v>6116</v>
      </c>
      <c r="D16" s="87">
        <v>7183</v>
      </c>
    </row>
    <row r="17" spans="1:4" ht="21" customHeight="1">
      <c r="A17" s="54" t="s">
        <v>15</v>
      </c>
      <c r="B17" s="12">
        <f t="shared" si="0"/>
        <v>432</v>
      </c>
      <c r="C17" s="69">
        <v>2421</v>
      </c>
      <c r="D17" s="87">
        <v>2853</v>
      </c>
    </row>
    <row r="18" spans="1:4" ht="21" customHeight="1" thickBot="1">
      <c r="A18" s="55" t="s">
        <v>16</v>
      </c>
      <c r="B18" s="13">
        <f t="shared" si="0"/>
        <v>108</v>
      </c>
      <c r="C18" s="70">
        <v>513</v>
      </c>
      <c r="D18" s="88">
        <v>621</v>
      </c>
    </row>
    <row r="19" spans="1:4" ht="21" customHeight="1" thickBot="1" thickTop="1">
      <c r="A19" s="8" t="s">
        <v>89</v>
      </c>
      <c r="B19" s="82">
        <f>SUM(B7:B18)</f>
        <v>4779</v>
      </c>
      <c r="C19" s="83">
        <f>SUM(C7:C18)</f>
        <v>26664</v>
      </c>
      <c r="D19" s="89">
        <f>SUM(D7:D18)</f>
        <v>31443</v>
      </c>
    </row>
    <row r="20" ht="13.5" thickTop="1"/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Cigánová Krista</cp:lastModifiedBy>
  <cp:lastPrinted>2014-04-02T13:05:51Z</cp:lastPrinted>
  <dcterms:created xsi:type="dcterms:W3CDTF">1997-01-24T11:07:25Z</dcterms:created>
  <dcterms:modified xsi:type="dcterms:W3CDTF">2015-04-07T10:23:45Z</dcterms:modified>
  <cp:category/>
  <cp:version/>
  <cp:contentType/>
  <cp:contentStatus/>
</cp:coreProperties>
</file>