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15300" windowHeight="10455" activeTab="0"/>
  </bookViews>
  <sheets>
    <sheet name="Městské obvody" sheetId="1" r:id="rId1"/>
    <sheet name="Městské obvody - zjednodušená" sheetId="2" r:id="rId2"/>
    <sheet name="Obce" sheetId="3" r:id="rId3"/>
    <sheet name="Obce - zjednodušená" sheetId="4" r:id="rId4"/>
  </sheets>
  <definedNames/>
  <calcPr fullCalcOnLoad="1"/>
</workbook>
</file>

<file path=xl/sharedStrings.xml><?xml version="1.0" encoding="utf-8"?>
<sst xmlns="http://schemas.openxmlformats.org/spreadsheetml/2006/main" count="120" uniqueCount="101">
  <si>
    <t>občané</t>
  </si>
  <si>
    <t>celkem</t>
  </si>
  <si>
    <t>mladší</t>
  </si>
  <si>
    <t>od</t>
  </si>
  <si>
    <t>15 let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</si>
  <si>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</si>
  <si>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</si>
  <si>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</si>
  <si>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</si>
  <si>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</si>
  <si>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</si>
  <si>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</si>
  <si>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</si>
  <si>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</si>
  <si>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</si>
  <si>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</si>
  <si>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</si>
  <si>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>Občané ČR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</si>
  <si>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</si>
  <si>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</si>
  <si>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</si>
  <si>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</si>
  <si>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</si>
  <si>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</si>
  <si>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</si>
  <si>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</si>
  <si>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</si>
  <si>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</si>
  <si>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</si>
  <si>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</si>
  <si>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</si>
  <si>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</si>
  <si>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</si>
  <si>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</si>
  <si>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</si>
  <si>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</si>
  <si>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</si>
  <si>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</si>
  <si>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</si>
  <si>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</si>
  <si>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</si>
  <si>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</si>
  <si>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</si>
  <si>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</si>
  <si>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</si>
  <si>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</si>
  <si>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</si>
  <si>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</si>
  <si>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</si>
  <si>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</si>
  <si>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</si>
  <si>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</si>
  <si>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</si>
  <si>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</si>
  <si>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</si>
  <si>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</si>
  <si>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Muži</t>
  </si>
  <si>
    <t>Ženy</t>
  </si>
  <si>
    <t>15+</t>
  </si>
  <si>
    <t>Ženy   15+</t>
  </si>
  <si>
    <t>Muži       15+</t>
  </si>
  <si>
    <t>Muži    15+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</si>
  <si>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</si>
  <si>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</si>
  <si>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</si>
  <si>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</si>
  <si>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</si>
  <si>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</si>
  <si>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</si>
  <si>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</si>
  <si>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</si>
  <si>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</si>
  <si>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</si>
  <si>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</si>
  <si>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</si>
  <si>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</si>
  <si>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</si>
  <si>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</si>
  <si>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</si>
  <si>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</si>
  <si>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</si>
  <si>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</si>
  <si>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</si>
  <si>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</si>
  <si>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</si>
  <si>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</si>
  <si>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Městský obvod </t>
  </si>
  <si>
    <t>CELKEM</t>
  </si>
  <si>
    <t xml:space="preserve"> Městský obvod</t>
  </si>
  <si>
    <t xml:space="preserve"> CELKEM</t>
  </si>
  <si>
    <t xml:space="preserve"> Obec</t>
  </si>
  <si>
    <t>občané ČR</t>
  </si>
  <si>
    <t>Obec</t>
  </si>
  <si>
    <t>POČET OBČANŮ PŘIHLÁŠENÝCH K POBYTU</t>
  </si>
  <si>
    <t>POČET OBČANŮ PŘIHLÁŠENÝCH K POBYTU V OBCÍCH SPRÁVNÍHO</t>
  </si>
  <si>
    <t xml:space="preserve">POČET OBČANŮ PŘIHLÁŠENÝCH K POBYTU </t>
  </si>
  <si>
    <t xml:space="preserve">POČET OBČANŮ PŘIHLÁŠENÝCH K POBYTU V OBCÍCH </t>
  </si>
  <si>
    <t>NA ÚZEMÍ STATUTÁRNÍHO MĚSTA OSTRAVA KE DNI 01.07.2017</t>
  </si>
  <si>
    <t>SPRÁVNÍHO OBVODU STATUTÁRNÍHO MĚSTA OSTRAVA KE DNI 01.07.2017</t>
  </si>
  <si>
    <t>OBVODU  STATUTÁRNÍHO MĚSTA OSTRAVA KE DNI 01.07.2017</t>
  </si>
  <si>
    <t>Celkem 15+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</si>
</sst>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#,##0;[Red]#,##0"/>
  </numFmts>
  <fonts count="52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ck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3" fontId="12" fillId="33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0" xfId="0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4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34" borderId="24" xfId="0" applyFont="1" applyFill="1" applyBorder="1" applyAlignment="1">
      <alignment horizontal="justify" wrapText="1"/>
    </xf>
    <xf numFmtId="0" fontId="3" fillId="34" borderId="25" xfId="0" applyFont="1" applyFill="1" applyBorder="1" applyAlignment="1">
      <alignment horizontal="justify" wrapText="1"/>
    </xf>
    <xf numFmtId="0" fontId="3" fillId="34" borderId="25" xfId="0" applyFont="1" applyFill="1" applyBorder="1" applyAlignment="1">
      <alignment wrapText="1"/>
    </xf>
    <xf numFmtId="0" fontId="3" fillId="34" borderId="24" xfId="0" applyFont="1" applyFill="1" applyBorder="1" applyAlignment="1">
      <alignment wrapText="1"/>
    </xf>
    <xf numFmtId="0" fontId="1" fillId="34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8" fillId="34" borderId="2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4" fillId="34" borderId="31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3" fillId="34" borderId="33" xfId="0" applyFont="1" applyFill="1" applyBorder="1" applyAlignment="1">
      <alignment wrapText="1"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0" fontId="14" fillId="35" borderId="34" xfId="0" applyFont="1" applyFill="1" applyBorder="1" applyAlignment="1">
      <alignment wrapText="1"/>
    </xf>
    <xf numFmtId="0" fontId="10" fillId="35" borderId="11" xfId="0" applyFont="1" applyFill="1" applyBorder="1" applyAlignment="1">
      <alignment horizontal="left" vertical="center"/>
    </xf>
    <xf numFmtId="3" fontId="16" fillId="35" borderId="35" xfId="0" applyNumberFormat="1" applyFont="1" applyFill="1" applyBorder="1" applyAlignment="1">
      <alignment horizontal="right" vertical="center"/>
    </xf>
    <xf numFmtId="3" fontId="16" fillId="35" borderId="36" xfId="0" applyNumberFormat="1" applyFont="1" applyFill="1" applyBorder="1" applyAlignment="1">
      <alignment horizontal="right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/>
    </xf>
    <xf numFmtId="0" fontId="15" fillId="34" borderId="27" xfId="0" applyFont="1" applyFill="1" applyBorder="1" applyAlignment="1">
      <alignment/>
    </xf>
    <xf numFmtId="0" fontId="15" fillId="34" borderId="28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8" xfId="0" applyFont="1" applyBorder="1" applyAlignment="1">
      <alignment/>
    </xf>
    <xf numFmtId="3" fontId="18" fillId="0" borderId="13" xfId="46" applyNumberFormat="1" applyFont="1" applyBorder="1">
      <alignment/>
      <protection/>
    </xf>
    <xf numFmtId="3" fontId="18" fillId="0" borderId="14" xfId="46" applyNumberFormat="1" applyFont="1" applyBorder="1">
      <alignment/>
      <protection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6" fillId="35" borderId="12" xfId="0" applyNumberFormat="1" applyFont="1" applyFill="1" applyBorder="1" applyAlignment="1">
      <alignment horizontal="right" vertical="center"/>
    </xf>
    <xf numFmtId="3" fontId="16" fillId="35" borderId="10" xfId="0" applyNumberFormat="1" applyFont="1" applyFill="1" applyBorder="1" applyAlignment="1">
      <alignment horizontal="right" vertical="center"/>
    </xf>
    <xf numFmtId="3" fontId="16" fillId="35" borderId="39" xfId="0" applyNumberFormat="1" applyFont="1" applyFill="1" applyBorder="1" applyAlignment="1">
      <alignment horizontal="right" vertical="center"/>
    </xf>
    <xf numFmtId="3" fontId="2" fillId="35" borderId="4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8" fillId="34" borderId="41" xfId="0" applyFont="1" applyFill="1" applyBorder="1" applyAlignment="1">
      <alignment horizontal="center" vertical="center"/>
    </xf>
    <xf numFmtId="3" fontId="12" fillId="33" borderId="42" xfId="0" applyNumberFormat="1" applyFont="1" applyFill="1" applyBorder="1" applyAlignment="1">
      <alignment/>
    </xf>
    <xf numFmtId="0" fontId="6" fillId="34" borderId="43" xfId="0" applyFont="1" applyFill="1" applyBorder="1" applyAlignment="1">
      <alignment/>
    </xf>
    <xf numFmtId="0" fontId="6" fillId="34" borderId="44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4" fillId="34" borderId="45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3" fontId="2" fillId="35" borderId="39" xfId="0" applyNumberFormat="1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7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3" fontId="18" fillId="0" borderId="0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3" fontId="18" fillId="36" borderId="21" xfId="0" applyNumberFormat="1" applyFont="1" applyFill="1" applyBorder="1" applyAlignment="1">
      <alignment/>
    </xf>
    <xf numFmtId="3" fontId="18" fillId="36" borderId="43" xfId="0" applyNumberFormat="1" applyFont="1" applyFill="1" applyBorder="1" applyAlignment="1">
      <alignment/>
    </xf>
    <xf numFmtId="3" fontId="18" fillId="36" borderId="18" xfId="0" applyNumberFormat="1" applyFont="1" applyFill="1" applyBorder="1" applyAlignment="1">
      <alignment/>
    </xf>
    <xf numFmtId="0" fontId="18" fillId="36" borderId="43" xfId="0" applyFont="1" applyFill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52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53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54" xfId="0" applyNumberFormat="1" applyFont="1" applyBorder="1" applyAlignment="1">
      <alignment/>
    </xf>
    <xf numFmtId="3" fontId="15" fillId="34" borderId="20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" fillId="34" borderId="43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0" fontId="8" fillId="34" borderId="44" xfId="0" applyFont="1" applyFill="1" applyBorder="1" applyAlignment="1">
      <alignment horizontal="center" vertical="center" wrapText="1"/>
    </xf>
    <xf numFmtId="3" fontId="15" fillId="0" borderId="55" xfId="0" applyNumberFormat="1" applyFont="1" applyBorder="1" applyAlignment="1">
      <alignment wrapText="1"/>
    </xf>
    <xf numFmtId="3" fontId="15" fillId="34" borderId="16" xfId="0" applyNumberFormat="1" applyFont="1" applyFill="1" applyBorder="1" applyAlignment="1">
      <alignment/>
    </xf>
    <xf numFmtId="3" fontId="15" fillId="34" borderId="15" xfId="0" applyNumberFormat="1" applyFont="1" applyFill="1" applyBorder="1" applyAlignment="1">
      <alignment/>
    </xf>
    <xf numFmtId="3" fontId="18" fillId="0" borderId="19" xfId="46" applyNumberFormat="1" applyFont="1" applyBorder="1">
      <alignment/>
      <protection/>
    </xf>
    <xf numFmtId="3" fontId="6" fillId="0" borderId="19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9" fillId="34" borderId="26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" fillId="34" borderId="60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61" xfId="0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 wrapText="1"/>
    </xf>
    <xf numFmtId="0" fontId="8" fillId="34" borderId="6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0" fillId="34" borderId="16" xfId="0" applyFill="1" applyBorder="1" applyAlignment="1">
      <alignment/>
    </xf>
    <xf numFmtId="0" fontId="0" fillId="0" borderId="64" xfId="0" applyBorder="1" applyAlignment="1">
      <alignment/>
    </xf>
    <xf numFmtId="0" fontId="0" fillId="34" borderId="15" xfId="0" applyFill="1" applyBorder="1" applyAlignment="1">
      <alignment/>
    </xf>
    <xf numFmtId="0" fontId="0" fillId="0" borderId="43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21.00390625" style="0" customWidth="1"/>
    <col min="2" max="2" width="7.00390625" style="0" customWidth="1"/>
    <col min="3" max="3" width="6.7109375" style="0" customWidth="1"/>
    <col min="4" max="4" width="6.421875" style="0" customWidth="1"/>
    <col min="5" max="5" width="6.7109375" style="0" customWidth="1"/>
    <col min="6" max="6" width="7.8515625" style="0" customWidth="1"/>
    <col min="7" max="7" width="6.57421875" style="0" customWidth="1"/>
    <col min="8" max="8" width="5.421875" style="0" customWidth="1"/>
    <col min="9" max="9" width="5.28125" style="0" customWidth="1"/>
    <col min="10" max="10" width="4.57421875" style="0" customWidth="1"/>
    <col min="11" max="11" width="5.8515625" style="0" customWidth="1"/>
  </cols>
  <sheetData>
    <row r="1" spans="1:11" ht="15">
      <c r="A1" s="95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121" t="s">
        <v>97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.75" customHeight="1" thickBot="1">
      <c r="A3" s="1"/>
      <c r="B3" s="1"/>
      <c r="C3" s="1"/>
      <c r="D3" s="2"/>
      <c r="E3" s="2"/>
      <c r="F3" s="1"/>
      <c r="G3" s="1"/>
      <c r="H3" s="1"/>
      <c r="I3" s="2"/>
      <c r="J3" s="2"/>
      <c r="K3" s="1"/>
    </row>
    <row r="4" spans="1:7" ht="21.75" customHeight="1" thickTop="1">
      <c r="A4" s="122" t="s">
        <v>86</v>
      </c>
      <c r="B4" s="124" t="s">
        <v>17</v>
      </c>
      <c r="C4" s="125"/>
      <c r="D4" s="125"/>
      <c r="E4" s="125"/>
      <c r="F4" s="125"/>
      <c r="G4" s="126"/>
    </row>
    <row r="5" spans="1:7" ht="23.25" thickBot="1">
      <c r="A5" s="123"/>
      <c r="B5" s="50" t="s">
        <v>56</v>
      </c>
      <c r="C5" s="51" t="s">
        <v>60</v>
      </c>
      <c r="D5" s="52" t="s">
        <v>57</v>
      </c>
      <c r="E5" s="51" t="s">
        <v>59</v>
      </c>
      <c r="F5" s="52" t="s">
        <v>19</v>
      </c>
      <c r="G5" s="114" t="s">
        <v>100</v>
      </c>
    </row>
    <row r="6" spans="1:7" ht="13.5" customHeight="1" thickTop="1">
      <c r="A6" s="53" t="s">
        <v>20</v>
      </c>
      <c r="B6" s="18">
        <v>796</v>
      </c>
      <c r="C6" s="15">
        <v>672</v>
      </c>
      <c r="D6" s="15">
        <v>832</v>
      </c>
      <c r="E6" s="16">
        <v>724</v>
      </c>
      <c r="F6" s="109">
        <f>B6+D6</f>
        <v>1628</v>
      </c>
      <c r="G6" s="115">
        <f>C6+E6</f>
        <v>1396</v>
      </c>
    </row>
    <row r="7" spans="1:7" ht="13.5" customHeight="1">
      <c r="A7" s="54" t="s">
        <v>21</v>
      </c>
      <c r="B7" s="103">
        <v>1864</v>
      </c>
      <c r="C7" s="105">
        <v>1586</v>
      </c>
      <c r="D7" s="105">
        <v>1880</v>
      </c>
      <c r="E7" s="107">
        <v>1624</v>
      </c>
      <c r="F7" s="117">
        <f aca="true" t="shared" si="0" ref="F7:F28">B7+D7</f>
        <v>3744</v>
      </c>
      <c r="G7" s="115">
        <f aca="true" t="shared" si="1" ref="G7:G28">C7+E7</f>
        <v>3210</v>
      </c>
    </row>
    <row r="8" spans="1:7" ht="13.5" customHeight="1">
      <c r="A8" s="54" t="s">
        <v>22</v>
      </c>
      <c r="B8" s="103">
        <v>1297</v>
      </c>
      <c r="C8" s="105">
        <v>1076</v>
      </c>
      <c r="D8" s="105">
        <v>1357</v>
      </c>
      <c r="E8" s="107">
        <v>1156</v>
      </c>
      <c r="F8" s="117">
        <f t="shared" si="0"/>
        <v>2654</v>
      </c>
      <c r="G8" s="115">
        <f t="shared" si="1"/>
        <v>2232</v>
      </c>
    </row>
    <row r="9" spans="1:7" ht="13.5" customHeight="1">
      <c r="A9" s="54" t="s">
        <v>23</v>
      </c>
      <c r="B9" s="19">
        <v>629</v>
      </c>
      <c r="C9" s="13">
        <v>527</v>
      </c>
      <c r="D9" s="13">
        <v>709</v>
      </c>
      <c r="E9" s="17">
        <v>586</v>
      </c>
      <c r="F9" s="117">
        <f t="shared" si="0"/>
        <v>1338</v>
      </c>
      <c r="G9" s="115">
        <f t="shared" si="1"/>
        <v>1113</v>
      </c>
    </row>
    <row r="10" spans="1:7" ht="13.5" customHeight="1">
      <c r="A10" s="54" t="s">
        <v>24</v>
      </c>
      <c r="B10" s="103">
        <v>5731</v>
      </c>
      <c r="C10" s="105">
        <v>4819</v>
      </c>
      <c r="D10" s="105">
        <v>6147</v>
      </c>
      <c r="E10" s="107">
        <v>5315</v>
      </c>
      <c r="F10" s="117">
        <f t="shared" si="0"/>
        <v>11878</v>
      </c>
      <c r="G10" s="115">
        <f t="shared" si="1"/>
        <v>10134</v>
      </c>
    </row>
    <row r="11" spans="1:7" ht="13.5" customHeight="1">
      <c r="A11" s="54" t="s">
        <v>25</v>
      </c>
      <c r="B11" s="19">
        <v>564</v>
      </c>
      <c r="C11" s="13">
        <v>483</v>
      </c>
      <c r="D11" s="13">
        <v>583</v>
      </c>
      <c r="E11" s="17">
        <v>523</v>
      </c>
      <c r="F11" s="117">
        <f t="shared" si="0"/>
        <v>1147</v>
      </c>
      <c r="G11" s="115">
        <f t="shared" si="1"/>
        <v>1006</v>
      </c>
    </row>
    <row r="12" spans="1:7" ht="13.5" customHeight="1">
      <c r="A12" s="54" t="s">
        <v>26</v>
      </c>
      <c r="B12" s="103">
        <v>1697</v>
      </c>
      <c r="C12" s="105">
        <v>1396</v>
      </c>
      <c r="D12" s="105">
        <v>1647</v>
      </c>
      <c r="E12" s="107">
        <v>1402</v>
      </c>
      <c r="F12" s="117">
        <f t="shared" si="0"/>
        <v>3344</v>
      </c>
      <c r="G12" s="115">
        <f t="shared" si="1"/>
        <v>2798</v>
      </c>
    </row>
    <row r="13" spans="1:7" ht="13.5" customHeight="1">
      <c r="A13" s="54" t="s">
        <v>27</v>
      </c>
      <c r="B13" s="103">
        <v>17890</v>
      </c>
      <c r="C13" s="105">
        <v>15068</v>
      </c>
      <c r="D13" s="105">
        <v>19112</v>
      </c>
      <c r="E13" s="107">
        <v>16444</v>
      </c>
      <c r="F13" s="117">
        <f t="shared" si="0"/>
        <v>37002</v>
      </c>
      <c r="G13" s="115">
        <f t="shared" si="1"/>
        <v>31512</v>
      </c>
    </row>
    <row r="14" spans="1:7" ht="13.5" customHeight="1">
      <c r="A14" s="54" t="s">
        <v>28</v>
      </c>
      <c r="B14" s="19">
        <v>986</v>
      </c>
      <c r="C14" s="13">
        <v>832</v>
      </c>
      <c r="D14" s="105">
        <v>1030</v>
      </c>
      <c r="E14" s="17">
        <v>868</v>
      </c>
      <c r="F14" s="117">
        <f t="shared" si="0"/>
        <v>2016</v>
      </c>
      <c r="G14" s="115">
        <f t="shared" si="1"/>
        <v>1700</v>
      </c>
    </row>
    <row r="15" spans="1:7" ht="13.5" customHeight="1">
      <c r="A15" s="54" t="s">
        <v>29</v>
      </c>
      <c r="B15" s="19">
        <v>361</v>
      </c>
      <c r="C15" s="13">
        <v>305</v>
      </c>
      <c r="D15" s="13">
        <v>346</v>
      </c>
      <c r="E15" s="17">
        <v>289</v>
      </c>
      <c r="F15" s="117">
        <f t="shared" si="0"/>
        <v>707</v>
      </c>
      <c r="G15" s="115">
        <f t="shared" si="1"/>
        <v>594</v>
      </c>
    </row>
    <row r="16" spans="1:7" ht="13.5" customHeight="1">
      <c r="A16" s="54" t="s">
        <v>30</v>
      </c>
      <c r="B16" s="103">
        <v>49519</v>
      </c>
      <c r="C16" s="105">
        <v>42463</v>
      </c>
      <c r="D16" s="105">
        <v>52717</v>
      </c>
      <c r="E16" s="107">
        <v>45983</v>
      </c>
      <c r="F16" s="117">
        <f t="shared" si="0"/>
        <v>102236</v>
      </c>
      <c r="G16" s="115">
        <f t="shared" si="1"/>
        <v>88446</v>
      </c>
    </row>
    <row r="17" spans="1:7" ht="13.5" customHeight="1">
      <c r="A17" s="54" t="s">
        <v>31</v>
      </c>
      <c r="B17" s="103">
        <v>1510</v>
      </c>
      <c r="C17" s="105">
        <v>1268</v>
      </c>
      <c r="D17" s="105">
        <v>1630</v>
      </c>
      <c r="E17" s="17">
        <v>1402</v>
      </c>
      <c r="F17" s="117">
        <f t="shared" si="0"/>
        <v>3140</v>
      </c>
      <c r="G17" s="115">
        <f t="shared" si="1"/>
        <v>2670</v>
      </c>
    </row>
    <row r="18" spans="1:7" ht="13.5" customHeight="1">
      <c r="A18" s="54" t="s">
        <v>32</v>
      </c>
      <c r="B18" s="19">
        <v>717</v>
      </c>
      <c r="C18" s="13">
        <v>620</v>
      </c>
      <c r="D18" s="13">
        <v>728</v>
      </c>
      <c r="E18" s="17">
        <v>622</v>
      </c>
      <c r="F18" s="117">
        <f t="shared" si="0"/>
        <v>1445</v>
      </c>
      <c r="G18" s="115">
        <f t="shared" si="1"/>
        <v>1242</v>
      </c>
    </row>
    <row r="19" spans="1:7" ht="13.5" customHeight="1">
      <c r="A19" s="54" t="s">
        <v>33</v>
      </c>
      <c r="B19" s="103">
        <v>2470</v>
      </c>
      <c r="C19" s="105">
        <v>2094</v>
      </c>
      <c r="D19" s="105">
        <v>2524</v>
      </c>
      <c r="E19" s="17">
        <v>2160</v>
      </c>
      <c r="F19" s="117">
        <f t="shared" si="0"/>
        <v>4994</v>
      </c>
      <c r="G19" s="115">
        <f t="shared" si="1"/>
        <v>4254</v>
      </c>
    </row>
    <row r="20" spans="1:7" ht="13.5" customHeight="1">
      <c r="A20" s="54" t="s">
        <v>34</v>
      </c>
      <c r="B20" s="103">
        <v>30323</v>
      </c>
      <c r="C20" s="105">
        <v>25947</v>
      </c>
      <c r="D20" s="105">
        <v>34286</v>
      </c>
      <c r="E20" s="107">
        <v>30162</v>
      </c>
      <c r="F20" s="117">
        <f t="shared" si="0"/>
        <v>64609</v>
      </c>
      <c r="G20" s="115">
        <f t="shared" si="1"/>
        <v>56109</v>
      </c>
    </row>
    <row r="21" spans="1:7" ht="13.5" customHeight="1">
      <c r="A21" s="54" t="s">
        <v>35</v>
      </c>
      <c r="B21" s="19">
        <v>605</v>
      </c>
      <c r="C21" s="13">
        <v>509</v>
      </c>
      <c r="D21" s="13">
        <v>616</v>
      </c>
      <c r="E21" s="17">
        <v>541</v>
      </c>
      <c r="F21" s="117">
        <f t="shared" si="0"/>
        <v>1221</v>
      </c>
      <c r="G21" s="115">
        <f t="shared" si="1"/>
        <v>1050</v>
      </c>
    </row>
    <row r="22" spans="1:7" ht="13.5" customHeight="1">
      <c r="A22" s="54" t="s">
        <v>36</v>
      </c>
      <c r="B22" s="19">
        <v>619</v>
      </c>
      <c r="C22" s="13">
        <v>540</v>
      </c>
      <c r="D22" s="13">
        <v>667</v>
      </c>
      <c r="E22" s="17">
        <v>585</v>
      </c>
      <c r="F22" s="117">
        <f t="shared" si="0"/>
        <v>1286</v>
      </c>
      <c r="G22" s="115">
        <f t="shared" si="1"/>
        <v>1125</v>
      </c>
    </row>
    <row r="23" spans="1:7" ht="13.5" customHeight="1">
      <c r="A23" s="54" t="s">
        <v>37</v>
      </c>
      <c r="B23" s="103">
        <v>3153</v>
      </c>
      <c r="C23" s="105">
        <v>2671</v>
      </c>
      <c r="D23" s="105">
        <v>3144</v>
      </c>
      <c r="E23" s="107">
        <v>2649</v>
      </c>
      <c r="F23" s="117">
        <f t="shared" si="0"/>
        <v>6297</v>
      </c>
      <c r="G23" s="115">
        <f t="shared" si="1"/>
        <v>5320</v>
      </c>
    </row>
    <row r="24" spans="1:7" ht="13.5" customHeight="1">
      <c r="A24" s="54" t="s">
        <v>38</v>
      </c>
      <c r="B24" s="103">
        <v>10121</v>
      </c>
      <c r="C24" s="105">
        <v>8358</v>
      </c>
      <c r="D24" s="105">
        <v>10580</v>
      </c>
      <c r="E24" s="107">
        <v>8824</v>
      </c>
      <c r="F24" s="117">
        <f t="shared" si="0"/>
        <v>20701</v>
      </c>
      <c r="G24" s="115">
        <f t="shared" si="1"/>
        <v>17182</v>
      </c>
    </row>
    <row r="25" spans="1:7" ht="13.5" customHeight="1">
      <c r="A25" s="54" t="s">
        <v>39</v>
      </c>
      <c r="B25" s="103">
        <v>2034</v>
      </c>
      <c r="C25" s="105">
        <v>1672</v>
      </c>
      <c r="D25" s="105">
        <v>2075</v>
      </c>
      <c r="E25" s="107">
        <v>1741</v>
      </c>
      <c r="F25" s="117">
        <f t="shared" si="0"/>
        <v>4109</v>
      </c>
      <c r="G25" s="115">
        <f t="shared" si="1"/>
        <v>3413</v>
      </c>
    </row>
    <row r="26" spans="1:7" ht="13.5" customHeight="1">
      <c r="A26" s="54" t="s">
        <v>40</v>
      </c>
      <c r="B26" s="103">
        <v>2138</v>
      </c>
      <c r="C26" s="105">
        <v>1841</v>
      </c>
      <c r="D26" s="105">
        <v>2224</v>
      </c>
      <c r="E26" s="107">
        <v>1917</v>
      </c>
      <c r="F26" s="117">
        <f t="shared" si="0"/>
        <v>4362</v>
      </c>
      <c r="G26" s="115">
        <f t="shared" si="1"/>
        <v>3758</v>
      </c>
    </row>
    <row r="27" spans="1:7" ht="13.5" customHeight="1">
      <c r="A27" s="54" t="s">
        <v>41</v>
      </c>
      <c r="B27" s="19">
        <v>901</v>
      </c>
      <c r="C27" s="13">
        <v>770</v>
      </c>
      <c r="D27" s="13">
        <v>986</v>
      </c>
      <c r="E27" s="17">
        <v>863</v>
      </c>
      <c r="F27" s="117">
        <f t="shared" si="0"/>
        <v>1887</v>
      </c>
      <c r="G27" s="115">
        <f t="shared" si="1"/>
        <v>1633</v>
      </c>
    </row>
    <row r="28" spans="1:7" ht="13.5" customHeight="1" thickBot="1">
      <c r="A28" s="55" t="s">
        <v>42</v>
      </c>
      <c r="B28" s="104">
        <v>3883</v>
      </c>
      <c r="C28" s="106">
        <v>3071</v>
      </c>
      <c r="D28" s="106">
        <v>3792</v>
      </c>
      <c r="E28" s="108">
        <v>3004</v>
      </c>
      <c r="F28" s="116">
        <f t="shared" si="0"/>
        <v>7675</v>
      </c>
      <c r="G28" s="115">
        <f t="shared" si="1"/>
        <v>6075</v>
      </c>
    </row>
    <row r="29" spans="1:7" s="5" customFormat="1" ht="20.25" customHeight="1" thickBot="1" thickTop="1">
      <c r="A29" s="47" t="s">
        <v>87</v>
      </c>
      <c r="B29" s="64">
        <f aca="true" t="shared" si="2" ref="B29:G29">SUM(B6:B28)</f>
        <v>139808</v>
      </c>
      <c r="C29" s="65">
        <f t="shared" si="2"/>
        <v>118588</v>
      </c>
      <c r="D29" s="65">
        <f t="shared" si="2"/>
        <v>149612</v>
      </c>
      <c r="E29" s="66">
        <f t="shared" si="2"/>
        <v>129384</v>
      </c>
      <c r="F29" s="48">
        <f t="shared" si="2"/>
        <v>289420</v>
      </c>
      <c r="G29" s="49">
        <f t="shared" si="2"/>
        <v>247972</v>
      </c>
    </row>
    <row r="30" ht="13.5" thickTop="1"/>
    <row r="31" spans="1:2" ht="12.75">
      <c r="A31" s="3" t="s">
        <v>43</v>
      </c>
      <c r="B31" s="1"/>
    </row>
    <row r="32" spans="1:2" ht="12.75" customHeight="1">
      <c r="A32" s="120" t="s">
        <v>44</v>
      </c>
      <c r="B32" s="120"/>
    </row>
  </sheetData>
  <sheetProtection/>
  <mergeCells count="4">
    <mergeCell ref="A32:B32"/>
    <mergeCell ref="A2:K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32.7109375" style="0" customWidth="1"/>
    <col min="2" max="2" width="10.00390625" style="0" customWidth="1"/>
    <col min="3" max="3" width="9.00390625" style="0" customWidth="1"/>
    <col min="4" max="4" width="14.00390625" style="0" customWidth="1"/>
    <col min="5" max="5" width="9.421875" style="0" customWidth="1"/>
    <col min="6" max="6" width="10.8515625" style="0" customWidth="1"/>
  </cols>
  <sheetData>
    <row r="1" spans="1:6" ht="16.5">
      <c r="A1" s="127" t="s">
        <v>93</v>
      </c>
      <c r="B1" s="127"/>
      <c r="C1" s="127"/>
      <c r="D1" s="127"/>
      <c r="E1" s="127"/>
      <c r="F1" s="127"/>
    </row>
    <row r="2" spans="1:6" ht="17.25" thickBot="1">
      <c r="A2" s="94" t="s">
        <v>97</v>
      </c>
      <c r="B2" s="92"/>
      <c r="C2" s="92"/>
      <c r="D2" s="92"/>
      <c r="E2" s="93"/>
      <c r="F2" s="93"/>
    </row>
    <row r="3" spans="1:6" ht="16.5" thickTop="1">
      <c r="A3" s="87"/>
      <c r="B3" s="88" t="s">
        <v>0</v>
      </c>
      <c r="C3" s="90" t="s">
        <v>0</v>
      </c>
      <c r="D3" s="98" t="s">
        <v>91</v>
      </c>
      <c r="E3" s="76"/>
      <c r="F3" s="14"/>
    </row>
    <row r="4" spans="1:5" ht="15.75">
      <c r="A4" s="85" t="s">
        <v>88</v>
      </c>
      <c r="B4" s="88" t="s">
        <v>2</v>
      </c>
      <c r="C4" s="90" t="s">
        <v>3</v>
      </c>
      <c r="D4" s="98"/>
      <c r="E4" s="76"/>
    </row>
    <row r="5" spans="1:8" ht="16.5" thickBot="1">
      <c r="A5" s="86"/>
      <c r="B5" s="89" t="s">
        <v>4</v>
      </c>
      <c r="C5" s="91" t="s">
        <v>4</v>
      </c>
      <c r="D5" s="98" t="s">
        <v>1</v>
      </c>
      <c r="E5" s="76"/>
      <c r="H5" s="14"/>
    </row>
    <row r="6" spans="1:4" ht="16.5" thickTop="1">
      <c r="A6" s="29" t="s">
        <v>62</v>
      </c>
      <c r="B6" s="59">
        <f>D6-C6</f>
        <v>232</v>
      </c>
      <c r="C6" s="63">
        <v>1396</v>
      </c>
      <c r="D6" s="99">
        <v>1628</v>
      </c>
    </row>
    <row r="7" spans="1:7" ht="15.75">
      <c r="A7" s="30" t="s">
        <v>63</v>
      </c>
      <c r="B7" s="60">
        <f aca="true" t="shared" si="0" ref="B7:B28">D7-C7</f>
        <v>534</v>
      </c>
      <c r="C7" s="62">
        <v>3210</v>
      </c>
      <c r="D7" s="100">
        <v>3744</v>
      </c>
      <c r="E7" s="96"/>
      <c r="F7" s="96"/>
      <c r="G7" s="96"/>
    </row>
    <row r="8" spans="1:4" ht="15.75">
      <c r="A8" s="30" t="s">
        <v>64</v>
      </c>
      <c r="B8" s="60">
        <f t="shared" si="0"/>
        <v>422</v>
      </c>
      <c r="C8" s="62">
        <v>2232</v>
      </c>
      <c r="D8" s="100">
        <v>2654</v>
      </c>
    </row>
    <row r="9" spans="1:4" ht="15.75">
      <c r="A9" s="30" t="s">
        <v>65</v>
      </c>
      <c r="B9" s="60">
        <f t="shared" si="0"/>
        <v>225</v>
      </c>
      <c r="C9" s="62">
        <v>1113</v>
      </c>
      <c r="D9" s="100">
        <v>1338</v>
      </c>
    </row>
    <row r="10" spans="1:9" ht="15.75">
      <c r="A10" s="30" t="s">
        <v>66</v>
      </c>
      <c r="B10" s="60">
        <f t="shared" si="0"/>
        <v>1744</v>
      </c>
      <c r="C10" s="62">
        <v>10134</v>
      </c>
      <c r="D10" s="101">
        <v>11878</v>
      </c>
      <c r="E10" s="76"/>
      <c r="I10" s="14"/>
    </row>
    <row r="11" spans="1:4" ht="15.75">
      <c r="A11" s="30" t="s">
        <v>67</v>
      </c>
      <c r="B11" s="60">
        <f t="shared" si="0"/>
        <v>141</v>
      </c>
      <c r="C11" s="61">
        <v>1006</v>
      </c>
      <c r="D11" s="100">
        <v>1147</v>
      </c>
    </row>
    <row r="12" spans="1:4" ht="15.75">
      <c r="A12" s="30" t="s">
        <v>68</v>
      </c>
      <c r="B12" s="60">
        <f t="shared" si="0"/>
        <v>546</v>
      </c>
      <c r="C12" s="62">
        <v>2798</v>
      </c>
      <c r="D12" s="100">
        <v>3344</v>
      </c>
    </row>
    <row r="13" spans="1:4" ht="16.5" customHeight="1">
      <c r="A13" s="30" t="s">
        <v>69</v>
      </c>
      <c r="B13" s="60">
        <f t="shared" si="0"/>
        <v>5490</v>
      </c>
      <c r="C13" s="62">
        <v>31512</v>
      </c>
      <c r="D13" s="100">
        <v>37002</v>
      </c>
    </row>
    <row r="14" spans="1:4" ht="15.75">
      <c r="A14" s="30" t="s">
        <v>70</v>
      </c>
      <c r="B14" s="60">
        <f t="shared" si="0"/>
        <v>316</v>
      </c>
      <c r="C14" s="62">
        <v>1700</v>
      </c>
      <c r="D14" s="100">
        <v>2016</v>
      </c>
    </row>
    <row r="15" spans="1:4" ht="15.75">
      <c r="A15" s="30" t="s">
        <v>71</v>
      </c>
      <c r="B15" s="60">
        <f t="shared" si="0"/>
        <v>113</v>
      </c>
      <c r="C15" s="61">
        <v>594</v>
      </c>
      <c r="D15" s="102">
        <v>707</v>
      </c>
    </row>
    <row r="16" spans="1:7" ht="15.75">
      <c r="A16" s="30" t="s">
        <v>72</v>
      </c>
      <c r="B16" s="60">
        <f t="shared" si="0"/>
        <v>13790</v>
      </c>
      <c r="C16" s="62">
        <v>88446</v>
      </c>
      <c r="D16" s="100">
        <v>102236</v>
      </c>
      <c r="G16" s="14"/>
    </row>
    <row r="17" spans="1:4" ht="15.75">
      <c r="A17" s="30" t="s">
        <v>73</v>
      </c>
      <c r="B17" s="60">
        <f t="shared" si="0"/>
        <v>470</v>
      </c>
      <c r="C17" s="62">
        <v>2670</v>
      </c>
      <c r="D17" s="100">
        <v>3140</v>
      </c>
    </row>
    <row r="18" spans="1:4" ht="15.75">
      <c r="A18" s="30" t="s">
        <v>74</v>
      </c>
      <c r="B18" s="60">
        <f t="shared" si="0"/>
        <v>203</v>
      </c>
      <c r="C18" s="62">
        <v>1242</v>
      </c>
      <c r="D18" s="100">
        <v>1445</v>
      </c>
    </row>
    <row r="19" spans="1:4" ht="15.75">
      <c r="A19" s="30" t="s">
        <v>75</v>
      </c>
      <c r="B19" s="60">
        <f t="shared" si="0"/>
        <v>740</v>
      </c>
      <c r="C19" s="62">
        <v>4254</v>
      </c>
      <c r="D19" s="100">
        <v>4994</v>
      </c>
    </row>
    <row r="20" spans="1:4" ht="15.75">
      <c r="A20" s="31" t="s">
        <v>76</v>
      </c>
      <c r="B20" s="60">
        <f t="shared" si="0"/>
        <v>8500</v>
      </c>
      <c r="C20" s="62">
        <v>56109</v>
      </c>
      <c r="D20" s="100">
        <v>64609</v>
      </c>
    </row>
    <row r="21" spans="1:4" ht="15.75">
      <c r="A21" s="30" t="s">
        <v>77</v>
      </c>
      <c r="B21" s="60">
        <f t="shared" si="0"/>
        <v>171</v>
      </c>
      <c r="C21" s="62">
        <v>1050</v>
      </c>
      <c r="D21" s="100">
        <v>1221</v>
      </c>
    </row>
    <row r="22" spans="1:4" ht="15.75">
      <c r="A22" s="30" t="s">
        <v>78</v>
      </c>
      <c r="B22" s="60">
        <f t="shared" si="0"/>
        <v>161</v>
      </c>
      <c r="C22" s="62">
        <v>1125</v>
      </c>
      <c r="D22" s="100">
        <v>1286</v>
      </c>
    </row>
    <row r="23" spans="1:4" ht="15.75">
      <c r="A23" s="31" t="s">
        <v>79</v>
      </c>
      <c r="B23" s="60">
        <f t="shared" si="0"/>
        <v>977</v>
      </c>
      <c r="C23" s="62">
        <v>5320</v>
      </c>
      <c r="D23" s="100">
        <v>6297</v>
      </c>
    </row>
    <row r="24" spans="1:4" ht="15.75">
      <c r="A24" s="30" t="s">
        <v>80</v>
      </c>
      <c r="B24" s="60">
        <f t="shared" si="0"/>
        <v>3519</v>
      </c>
      <c r="C24" s="62">
        <v>17182</v>
      </c>
      <c r="D24" s="100">
        <v>20701</v>
      </c>
    </row>
    <row r="25" spans="1:4" ht="15.75">
      <c r="A25" s="30" t="s">
        <v>81</v>
      </c>
      <c r="B25" s="60">
        <f t="shared" si="0"/>
        <v>696</v>
      </c>
      <c r="C25" s="62">
        <v>3413</v>
      </c>
      <c r="D25" s="100">
        <v>4109</v>
      </c>
    </row>
    <row r="26" spans="1:5" ht="15.75">
      <c r="A26" s="31" t="s">
        <v>82</v>
      </c>
      <c r="B26" s="60">
        <f t="shared" si="0"/>
        <v>604</v>
      </c>
      <c r="C26" s="62">
        <v>3758</v>
      </c>
      <c r="D26" s="101">
        <v>4362</v>
      </c>
      <c r="E26" s="76"/>
    </row>
    <row r="27" spans="1:5" ht="15.75">
      <c r="A27" s="31" t="s">
        <v>83</v>
      </c>
      <c r="B27" s="60">
        <f t="shared" si="0"/>
        <v>254</v>
      </c>
      <c r="C27" s="62">
        <v>1633</v>
      </c>
      <c r="D27" s="101">
        <v>1887</v>
      </c>
      <c r="E27" s="76"/>
    </row>
    <row r="28" spans="1:5" ht="16.5" thickBot="1">
      <c r="A28" s="32" t="s">
        <v>84</v>
      </c>
      <c r="B28" s="118">
        <f t="shared" si="0"/>
        <v>1600</v>
      </c>
      <c r="C28" s="62">
        <v>6075</v>
      </c>
      <c r="D28" s="101">
        <v>7675</v>
      </c>
      <c r="E28" s="76"/>
    </row>
    <row r="29" spans="1:5" ht="19.5" thickBot="1" thickTop="1">
      <c r="A29" s="46" t="s">
        <v>89</v>
      </c>
      <c r="B29" s="67">
        <f>SUM(B6:B28)</f>
        <v>41448</v>
      </c>
      <c r="C29" s="68">
        <f>SUM(C6:C28)</f>
        <v>247972</v>
      </c>
      <c r="D29" s="84">
        <f>SUM(D6:D28)</f>
        <v>289420</v>
      </c>
      <c r="E29" s="76"/>
    </row>
    <row r="30" ht="13.5" thickTop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22.140625" style="0" customWidth="1"/>
    <col min="2" max="2" width="7.28125" style="0" customWidth="1"/>
    <col min="3" max="3" width="6.7109375" style="0" customWidth="1"/>
    <col min="4" max="4" width="7.00390625" style="0" customWidth="1"/>
    <col min="5" max="5" width="6.8515625" style="0" customWidth="1"/>
    <col min="6" max="6" width="6.28125" style="0" customWidth="1"/>
    <col min="7" max="8" width="7.57421875" style="0" customWidth="1"/>
    <col min="9" max="11" width="5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95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121" t="s">
        <v>98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6.5" customHeight="1" thickBot="1">
      <c r="A4" s="1"/>
      <c r="B4" s="1"/>
      <c r="C4" s="1"/>
      <c r="D4" s="2"/>
      <c r="E4" s="1"/>
      <c r="F4" s="1"/>
      <c r="G4" s="2"/>
      <c r="H4" s="2"/>
      <c r="I4" s="2"/>
      <c r="J4" s="2"/>
      <c r="K4" s="1"/>
    </row>
    <row r="5" spans="1:7" ht="19.5" customHeight="1" thickBot="1" thickTop="1">
      <c r="A5" s="128" t="s">
        <v>92</v>
      </c>
      <c r="B5" s="130" t="s">
        <v>17</v>
      </c>
      <c r="C5" s="131"/>
      <c r="D5" s="131"/>
      <c r="E5" s="131"/>
      <c r="F5" s="131"/>
      <c r="G5" s="132"/>
    </row>
    <row r="6" spans="1:7" ht="23.25" thickBot="1">
      <c r="A6" s="129"/>
      <c r="B6" s="36" t="s">
        <v>56</v>
      </c>
      <c r="C6" s="37" t="s">
        <v>61</v>
      </c>
      <c r="D6" s="38" t="s">
        <v>57</v>
      </c>
      <c r="E6" s="37" t="s">
        <v>18</v>
      </c>
      <c r="F6" s="38" t="s">
        <v>19</v>
      </c>
      <c r="G6" s="71" t="s">
        <v>58</v>
      </c>
    </row>
    <row r="7" spans="1:7" ht="13.5" customHeight="1" thickTop="1">
      <c r="A7" s="33" t="s">
        <v>45</v>
      </c>
      <c r="B7" s="22">
        <v>242</v>
      </c>
      <c r="C7" s="23">
        <v>209</v>
      </c>
      <c r="D7" s="23">
        <v>260</v>
      </c>
      <c r="E7" s="23">
        <v>227</v>
      </c>
      <c r="F7" s="39">
        <f>B7+D7</f>
        <v>502</v>
      </c>
      <c r="G7" s="24">
        <f>C7+E7</f>
        <v>436</v>
      </c>
    </row>
    <row r="8" spans="1:7" ht="12.75">
      <c r="A8" s="34" t="s">
        <v>46</v>
      </c>
      <c r="B8" s="25">
        <v>723</v>
      </c>
      <c r="C8" s="26">
        <v>613</v>
      </c>
      <c r="D8" s="26">
        <v>752</v>
      </c>
      <c r="E8" s="26">
        <v>650</v>
      </c>
      <c r="F8" s="139">
        <f aca="true" t="shared" si="0" ref="F8:F18">B8+D8</f>
        <v>1475</v>
      </c>
      <c r="G8" s="140">
        <f aca="true" t="shared" si="1" ref="G8:G18">C8+E8</f>
        <v>1263</v>
      </c>
    </row>
    <row r="9" spans="1:7" ht="12.75">
      <c r="A9" s="34" t="s">
        <v>47</v>
      </c>
      <c r="B9" s="25">
        <v>418</v>
      </c>
      <c r="C9" s="26">
        <v>346</v>
      </c>
      <c r="D9" s="26">
        <v>422</v>
      </c>
      <c r="E9" s="26">
        <v>362</v>
      </c>
      <c r="F9" s="139">
        <f t="shared" si="0"/>
        <v>840</v>
      </c>
      <c r="G9" s="140">
        <f t="shared" si="1"/>
        <v>708</v>
      </c>
    </row>
    <row r="10" spans="1:7" ht="12.75">
      <c r="A10" s="34" t="s">
        <v>48</v>
      </c>
      <c r="B10" s="110">
        <v>2191</v>
      </c>
      <c r="C10" s="111">
        <v>1839</v>
      </c>
      <c r="D10" s="111">
        <v>2225</v>
      </c>
      <c r="E10" s="111">
        <v>1897</v>
      </c>
      <c r="F10" s="139">
        <f t="shared" si="0"/>
        <v>4416</v>
      </c>
      <c r="G10" s="140">
        <f t="shared" si="1"/>
        <v>3736</v>
      </c>
    </row>
    <row r="11" spans="1:7" ht="12.75">
      <c r="A11" s="34" t="s">
        <v>49</v>
      </c>
      <c r="B11" s="25">
        <v>351</v>
      </c>
      <c r="C11" s="26">
        <v>301</v>
      </c>
      <c r="D11" s="26">
        <v>333</v>
      </c>
      <c r="E11" s="26">
        <v>281</v>
      </c>
      <c r="F11" s="139">
        <f t="shared" si="0"/>
        <v>684</v>
      </c>
      <c r="G11" s="140">
        <f t="shared" si="1"/>
        <v>582</v>
      </c>
    </row>
    <row r="12" spans="1:7" ht="12.75">
      <c r="A12" s="34" t="s">
        <v>85</v>
      </c>
      <c r="B12" s="110">
        <v>1361</v>
      </c>
      <c r="C12" s="111">
        <v>1142</v>
      </c>
      <c r="D12" s="111">
        <v>1408</v>
      </c>
      <c r="E12" s="111">
        <v>1217</v>
      </c>
      <c r="F12" s="139">
        <f t="shared" si="0"/>
        <v>2769</v>
      </c>
      <c r="G12" s="140">
        <f t="shared" si="1"/>
        <v>2359</v>
      </c>
    </row>
    <row r="13" spans="1:7" ht="12.75">
      <c r="A13" s="34" t="s">
        <v>50</v>
      </c>
      <c r="B13" s="110">
        <v>3144</v>
      </c>
      <c r="C13" s="111">
        <v>2636</v>
      </c>
      <c r="D13" s="111">
        <v>3215</v>
      </c>
      <c r="E13" s="111">
        <v>2755</v>
      </c>
      <c r="F13" s="139">
        <f t="shared" si="0"/>
        <v>6359</v>
      </c>
      <c r="G13" s="140">
        <f t="shared" si="1"/>
        <v>5391</v>
      </c>
    </row>
    <row r="14" spans="1:7" ht="12.75">
      <c r="A14" s="34" t="s">
        <v>51</v>
      </c>
      <c r="B14" s="25">
        <v>976</v>
      </c>
      <c r="C14" s="26">
        <v>806</v>
      </c>
      <c r="D14" s="26">
        <v>1010</v>
      </c>
      <c r="E14" s="26">
        <v>840</v>
      </c>
      <c r="F14" s="139">
        <f t="shared" si="0"/>
        <v>1986</v>
      </c>
      <c r="G14" s="140">
        <f t="shared" si="1"/>
        <v>1646</v>
      </c>
    </row>
    <row r="15" spans="1:7" ht="12.75">
      <c r="A15" s="34" t="s">
        <v>52</v>
      </c>
      <c r="B15" s="25">
        <v>991</v>
      </c>
      <c r="C15" s="26">
        <v>791</v>
      </c>
      <c r="D15" s="111">
        <v>1061</v>
      </c>
      <c r="E15" s="26">
        <v>848</v>
      </c>
      <c r="F15" s="139">
        <f t="shared" si="0"/>
        <v>2052</v>
      </c>
      <c r="G15" s="140">
        <f t="shared" si="1"/>
        <v>1639</v>
      </c>
    </row>
    <row r="16" spans="1:7" ht="12.75">
      <c r="A16" s="34" t="s">
        <v>53</v>
      </c>
      <c r="B16" s="110">
        <v>3498</v>
      </c>
      <c r="C16" s="111">
        <v>2949</v>
      </c>
      <c r="D16" s="111">
        <v>3753</v>
      </c>
      <c r="E16" s="111">
        <v>3195</v>
      </c>
      <c r="F16" s="139">
        <f t="shared" si="0"/>
        <v>7251</v>
      </c>
      <c r="G16" s="140">
        <f t="shared" si="1"/>
        <v>6144</v>
      </c>
    </row>
    <row r="17" spans="1:7" ht="12.75">
      <c r="A17" s="34" t="s">
        <v>54</v>
      </c>
      <c r="B17" s="110">
        <v>1430</v>
      </c>
      <c r="C17" s="111">
        <v>1195</v>
      </c>
      <c r="D17" s="111">
        <v>1478</v>
      </c>
      <c r="E17" s="111">
        <v>1256</v>
      </c>
      <c r="F17" s="139">
        <f t="shared" si="0"/>
        <v>2908</v>
      </c>
      <c r="G17" s="140">
        <f t="shared" si="1"/>
        <v>2451</v>
      </c>
    </row>
    <row r="18" spans="1:7" ht="13.5" thickBot="1">
      <c r="A18" s="35" t="s">
        <v>55</v>
      </c>
      <c r="B18" s="27">
        <v>308</v>
      </c>
      <c r="C18" s="28">
        <v>252</v>
      </c>
      <c r="D18" s="28">
        <v>312</v>
      </c>
      <c r="E18" s="28">
        <v>259</v>
      </c>
      <c r="F18" s="137">
        <f t="shared" si="0"/>
        <v>620</v>
      </c>
      <c r="G18" s="138">
        <f t="shared" si="1"/>
        <v>511</v>
      </c>
    </row>
    <row r="19" spans="1:7" ht="14.25" thickBot="1" thickTop="1">
      <c r="A19" s="9" t="s">
        <v>87</v>
      </c>
      <c r="B19" s="10">
        <f aca="true" t="shared" si="2" ref="B19:G19">SUM(B7:B18)</f>
        <v>15633</v>
      </c>
      <c r="C19" s="6">
        <f t="shared" si="2"/>
        <v>13079</v>
      </c>
      <c r="D19" s="6">
        <f t="shared" si="2"/>
        <v>16229</v>
      </c>
      <c r="E19" s="6">
        <f t="shared" si="2"/>
        <v>13787</v>
      </c>
      <c r="F19" s="6">
        <f t="shared" si="2"/>
        <v>31862</v>
      </c>
      <c r="G19" s="72">
        <f t="shared" si="2"/>
        <v>26866</v>
      </c>
    </row>
    <row r="20" spans="1:11" ht="13.5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3" t="s">
        <v>43</v>
      </c>
      <c r="B21" s="1"/>
      <c r="C21" s="1"/>
      <c r="D21" s="1"/>
      <c r="E21" s="2"/>
      <c r="F21" s="2"/>
      <c r="G21" s="1"/>
      <c r="H21" s="1"/>
      <c r="I21" s="1"/>
      <c r="J21" s="1"/>
      <c r="K21" s="1"/>
    </row>
    <row r="22" spans="1:11" ht="12.75">
      <c r="A22" s="120" t="s">
        <v>44</v>
      </c>
      <c r="B22" s="120"/>
      <c r="C22" s="1"/>
      <c r="D22" s="1"/>
      <c r="E22" s="2"/>
      <c r="F22" s="2"/>
      <c r="G22" s="1"/>
      <c r="H22" s="1"/>
      <c r="I22" s="1"/>
      <c r="J22" s="1"/>
      <c r="K22" s="1"/>
    </row>
    <row r="23" spans="1:11" ht="12.75">
      <c r="A23" s="3"/>
      <c r="B23" s="1"/>
      <c r="C23" s="1"/>
      <c r="D23" s="1"/>
      <c r="E23" s="2"/>
      <c r="F23" s="2"/>
      <c r="G23" s="1"/>
      <c r="H23" s="1"/>
      <c r="I23" s="1"/>
      <c r="J23" s="1"/>
      <c r="K23" s="1"/>
    </row>
    <row r="24" spans="1:11" ht="12.75">
      <c r="A24" s="3"/>
      <c r="B24" s="1"/>
      <c r="C24" s="1"/>
      <c r="D24" s="1"/>
      <c r="E24" s="2"/>
      <c r="F24" s="2"/>
      <c r="G24" s="1"/>
      <c r="H24" s="1"/>
      <c r="I24" s="1"/>
      <c r="J24" s="1"/>
      <c r="K24" s="1"/>
    </row>
    <row r="25" spans="1:2" ht="15">
      <c r="A25" s="20"/>
      <c r="B25" s="21"/>
    </row>
    <row r="26" spans="1:2" ht="15">
      <c r="A26" s="20"/>
      <c r="B26" s="21"/>
    </row>
    <row r="27" spans="1:2" ht="15">
      <c r="A27" s="20"/>
      <c r="B27" s="21"/>
    </row>
    <row r="28" spans="1:2" ht="15">
      <c r="A28" s="20"/>
      <c r="B28" s="21"/>
    </row>
    <row r="29" spans="1:2" ht="15">
      <c r="A29" s="20"/>
      <c r="B29" s="21"/>
    </row>
    <row r="30" spans="1:2" ht="15">
      <c r="A30" s="20"/>
      <c r="B30" s="21"/>
    </row>
    <row r="31" spans="1:2" ht="15">
      <c r="A31" s="20"/>
      <c r="B31" s="21"/>
    </row>
    <row r="32" spans="1:2" ht="15">
      <c r="A32" s="20"/>
      <c r="B32" s="21"/>
    </row>
    <row r="33" spans="1:2" ht="15">
      <c r="A33" s="20"/>
      <c r="B33" s="21"/>
    </row>
    <row r="34" spans="1:2" ht="15">
      <c r="A34" s="20"/>
      <c r="B34" s="21"/>
    </row>
    <row r="35" spans="1:2" ht="15">
      <c r="A35" s="20"/>
      <c r="B35" s="21"/>
    </row>
  </sheetData>
  <sheetProtection/>
  <mergeCells count="4">
    <mergeCell ref="A22:B22"/>
    <mergeCell ref="A3:K3"/>
    <mergeCell ref="A5:A6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11.421875" style="0" customWidth="1"/>
    <col min="4" max="4" width="14.421875" style="0" customWidth="1"/>
  </cols>
  <sheetData>
    <row r="1" spans="1:4" ht="15">
      <c r="A1" s="133" t="s">
        <v>94</v>
      </c>
      <c r="B1" s="134"/>
      <c r="C1" s="134"/>
      <c r="D1" s="134"/>
    </row>
    <row r="2" spans="1:4" ht="15.75" thickBot="1">
      <c r="A2" s="135" t="s">
        <v>99</v>
      </c>
      <c r="B2" s="136"/>
      <c r="C2" s="136"/>
      <c r="D2" s="136"/>
    </row>
    <row r="3" spans="1:5" ht="17.25" thickTop="1">
      <c r="A3" s="82"/>
      <c r="B3" s="45" t="s">
        <v>0</v>
      </c>
      <c r="C3" s="81" t="s">
        <v>0</v>
      </c>
      <c r="D3" s="83" t="s">
        <v>91</v>
      </c>
      <c r="E3" s="76"/>
    </row>
    <row r="4" spans="1:4" ht="16.5">
      <c r="A4" s="40" t="s">
        <v>90</v>
      </c>
      <c r="B4" s="45" t="s">
        <v>2</v>
      </c>
      <c r="C4" s="81" t="s">
        <v>3</v>
      </c>
      <c r="D4" s="77"/>
    </row>
    <row r="5" spans="1:4" ht="18.75" thickBot="1">
      <c r="A5" s="41"/>
      <c r="B5" s="79" t="s">
        <v>4</v>
      </c>
      <c r="C5" s="80" t="s">
        <v>4</v>
      </c>
      <c r="D5" s="78" t="s">
        <v>1</v>
      </c>
    </row>
    <row r="6" spans="1:4" ht="21" customHeight="1" thickTop="1">
      <c r="A6" s="42" t="s">
        <v>5</v>
      </c>
      <c r="B6" s="11">
        <f>D6-C6</f>
        <v>66</v>
      </c>
      <c r="C6" s="56">
        <v>436</v>
      </c>
      <c r="D6" s="97">
        <v>502</v>
      </c>
    </row>
    <row r="7" spans="1:8" ht="21" customHeight="1">
      <c r="A7" s="43" t="s">
        <v>6</v>
      </c>
      <c r="B7" s="12">
        <f aca="true" t="shared" si="0" ref="B7:B17">D7-C7</f>
        <v>212</v>
      </c>
      <c r="C7" s="113">
        <v>1263</v>
      </c>
      <c r="D7" s="112">
        <v>1475</v>
      </c>
      <c r="H7" s="7"/>
    </row>
    <row r="8" spans="1:4" ht="21" customHeight="1">
      <c r="A8" s="43" t="s">
        <v>7</v>
      </c>
      <c r="B8" s="12">
        <f t="shared" si="0"/>
        <v>132</v>
      </c>
      <c r="C8" s="57">
        <v>708</v>
      </c>
      <c r="D8" s="73">
        <v>840</v>
      </c>
    </row>
    <row r="9" spans="1:4" ht="21" customHeight="1">
      <c r="A9" s="43" t="s">
        <v>8</v>
      </c>
      <c r="B9" s="12">
        <f t="shared" si="0"/>
        <v>680</v>
      </c>
      <c r="C9" s="113">
        <v>3736</v>
      </c>
      <c r="D9" s="112">
        <v>4416</v>
      </c>
    </row>
    <row r="10" spans="1:4" ht="21" customHeight="1">
      <c r="A10" s="43" t="s">
        <v>9</v>
      </c>
      <c r="B10" s="12">
        <f t="shared" si="0"/>
        <v>102</v>
      </c>
      <c r="C10" s="57">
        <v>582</v>
      </c>
      <c r="D10" s="73">
        <v>684</v>
      </c>
    </row>
    <row r="11" spans="1:4" ht="21" customHeight="1">
      <c r="A11" s="43" t="s">
        <v>10</v>
      </c>
      <c r="B11" s="12">
        <f t="shared" si="0"/>
        <v>410</v>
      </c>
      <c r="C11" s="113">
        <v>2359</v>
      </c>
      <c r="D11" s="112">
        <v>2769</v>
      </c>
    </row>
    <row r="12" spans="1:4" ht="21" customHeight="1">
      <c r="A12" s="43" t="s">
        <v>11</v>
      </c>
      <c r="B12" s="12">
        <f t="shared" si="0"/>
        <v>968</v>
      </c>
      <c r="C12" s="113">
        <v>5391</v>
      </c>
      <c r="D12" s="112">
        <v>6359</v>
      </c>
    </row>
    <row r="13" spans="1:4" ht="21" customHeight="1">
      <c r="A13" s="43" t="s">
        <v>12</v>
      </c>
      <c r="B13" s="12">
        <f t="shared" si="0"/>
        <v>340</v>
      </c>
      <c r="C13" s="113">
        <v>1646</v>
      </c>
      <c r="D13" s="112">
        <v>1986</v>
      </c>
    </row>
    <row r="14" spans="1:4" ht="21" customHeight="1">
      <c r="A14" s="43" t="s">
        <v>13</v>
      </c>
      <c r="B14" s="12">
        <f t="shared" si="0"/>
        <v>413</v>
      </c>
      <c r="C14" s="113">
        <v>1639</v>
      </c>
      <c r="D14" s="112">
        <v>2052</v>
      </c>
    </row>
    <row r="15" spans="1:4" ht="21" customHeight="1">
      <c r="A15" s="43" t="s">
        <v>14</v>
      </c>
      <c r="B15" s="12">
        <f t="shared" si="0"/>
        <v>1107</v>
      </c>
      <c r="C15" s="113">
        <v>6144</v>
      </c>
      <c r="D15" s="112">
        <v>7251</v>
      </c>
    </row>
    <row r="16" spans="1:4" ht="21" customHeight="1">
      <c r="A16" s="43" t="s">
        <v>15</v>
      </c>
      <c r="B16" s="12">
        <f t="shared" si="0"/>
        <v>457</v>
      </c>
      <c r="C16" s="113">
        <v>2451</v>
      </c>
      <c r="D16" s="112">
        <v>2908</v>
      </c>
    </row>
    <row r="17" spans="1:4" ht="21" customHeight="1" thickBot="1">
      <c r="A17" s="44" t="s">
        <v>16</v>
      </c>
      <c r="B17" s="119">
        <f t="shared" si="0"/>
        <v>109</v>
      </c>
      <c r="C17" s="58">
        <v>511</v>
      </c>
      <c r="D17" s="74">
        <v>620</v>
      </c>
    </row>
    <row r="18" spans="1:4" ht="21" customHeight="1" thickBot="1" thickTop="1">
      <c r="A18" s="8" t="s">
        <v>89</v>
      </c>
      <c r="B18" s="69">
        <f>SUM(B6:B17)</f>
        <v>4996</v>
      </c>
      <c r="C18" s="70">
        <f>SUM(C6:C17)</f>
        <v>26866</v>
      </c>
      <c r="D18" s="75">
        <f>SUM(D6:D17)</f>
        <v>31862</v>
      </c>
    </row>
    <row r="19" ht="13.5" thickTop="1"/>
    <row r="22" spans="1:2" ht="15">
      <c r="A22" s="20"/>
      <c r="B22" s="21"/>
    </row>
    <row r="23" spans="1:2" ht="15">
      <c r="A23" s="20"/>
      <c r="B23" s="21"/>
    </row>
    <row r="24" spans="1:2" ht="15">
      <c r="A24" s="20"/>
      <c r="B24" s="21"/>
    </row>
    <row r="25" spans="1:2" ht="15">
      <c r="A25" s="20"/>
      <c r="B25" s="21"/>
    </row>
    <row r="26" spans="1:2" ht="15">
      <c r="A26" s="20"/>
      <c r="B26" s="21"/>
    </row>
    <row r="27" spans="1:2" ht="15">
      <c r="A27" s="20"/>
      <c r="B27" s="21"/>
    </row>
    <row r="28" spans="1:2" ht="15">
      <c r="A28" s="20"/>
      <c r="B28" s="21"/>
    </row>
    <row r="29" spans="1:2" ht="15">
      <c r="A29" s="20"/>
      <c r="B29" s="21"/>
    </row>
    <row r="30" spans="1:2" ht="15">
      <c r="A30" s="20"/>
      <c r="B30" s="21"/>
    </row>
    <row r="31" spans="1:2" ht="15">
      <c r="A31" s="20"/>
      <c r="B31" s="21"/>
    </row>
    <row r="32" spans="1:2" ht="15">
      <c r="A32" s="20"/>
      <c r="B32" s="21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Cigánová Krista</cp:lastModifiedBy>
  <cp:lastPrinted>2017-04-03T11:44:40Z</cp:lastPrinted>
  <dcterms:created xsi:type="dcterms:W3CDTF">1997-01-24T11:07:25Z</dcterms:created>
  <dcterms:modified xsi:type="dcterms:W3CDTF">2017-07-03T11:50:21Z</dcterms:modified>
  <cp:category/>
  <cp:version/>
  <cp:contentType/>
  <cp:contentStatus/>
</cp:coreProperties>
</file>