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72" windowWidth="15300" windowHeight="10332" activeTab="3"/>
  </bookViews>
  <sheets>
    <sheet name="Městské obvody" sheetId="1" r:id="rId1"/>
    <sheet name="Městské obvody - zjednodušená" sheetId="2" r:id="rId2"/>
    <sheet name="Obce" sheetId="3" r:id="rId3"/>
    <sheet name="Obce - zjednodušená" sheetId="4" r:id="rId4"/>
  </sheets>
  <definedNames/>
  <calcPr fullCalcOnLoad="1"/>
</workbook>
</file>

<file path=xl/sharedStrings.xml><?xml version="1.0" encoding="utf-8"?>
<sst xmlns="http://schemas.openxmlformats.org/spreadsheetml/2006/main" count="120" uniqueCount="100">
  <si>
    <t>občané</t>
  </si>
  <si>
    <t>celkem</t>
  </si>
  <si>
    <t>mladší</t>
  </si>
  <si>
    <t>od</t>
  </si>
  <si>
    <t>15 let</t>
  </si>
  <si>
    <t xml:space="preserve"> Čavisov</t>
  </si>
  <si>
    <t xml:space="preserve"> Dolní Lhota</t>
  </si>
  <si>
    <t xml:space="preserve"> Horní Lhota</t>
  </si>
  <si>
    <t xml:space="preserve"> Klimkovice</t>
  </si>
  <si>
    <t xml:space="preserve"> Olbramice</t>
  </si>
  <si>
    <t xml:space="preserve"> Stará Ves nad Ondřejnicí</t>
  </si>
  <si>
    <t xml:space="preserve"> Šenov</t>
  </si>
  <si>
    <t xml:space="preserve"> Václavovice</t>
  </si>
  <si>
    <t xml:space="preserve"> Velká Polom</t>
  </si>
  <si>
    <t xml:space="preserve"> Vratimov </t>
  </si>
  <si>
    <t xml:space="preserve"> Vřesina</t>
  </si>
  <si>
    <t xml:space="preserve"> Zbyslavice</t>
  </si>
  <si>
    <t>Občané ČR</t>
  </si>
  <si>
    <t>Ženy 15+</t>
  </si>
  <si>
    <t>Celkem</t>
  </si>
  <si>
    <t>Hošťálkovice</t>
  </si>
  <si>
    <t>Hrabová</t>
  </si>
  <si>
    <t>Krásné Pole</t>
  </si>
  <si>
    <t>Lhotka</t>
  </si>
  <si>
    <t>Mariánské Hory a Hulváky</t>
  </si>
  <si>
    <t>Martinov</t>
  </si>
  <si>
    <t>Michálkovice</t>
  </si>
  <si>
    <t>Moravská Ostrava a Přívoz</t>
  </si>
  <si>
    <t>Nová Bělá</t>
  </si>
  <si>
    <t>Nová Ves</t>
  </si>
  <si>
    <t>Ostrava-Jih</t>
  </si>
  <si>
    <t>Petřkovice</t>
  </si>
  <si>
    <t>Plesná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</si>
  <si>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</si>
  <si>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</si>
  <si>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</si>
  <si>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</si>
  <si>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</si>
  <si>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</si>
  <si>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</si>
  <si>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Svinov</t>
  </si>
  <si>
    <t>Třebovice</t>
  </si>
  <si>
    <t>Vítkovice</t>
  </si>
  <si>
    <t>Vysvětlivky</t>
  </si>
  <si>
    <t>15+ … počet osob starších 15 let</t>
  </si>
  <si>
    <t>Čavisov</t>
  </si>
  <si>
    <t>Dolní Lhota</t>
  </si>
  <si>
    <t>Horní Lhota</t>
  </si>
  <si>
    <t>Klimkovice</t>
  </si>
  <si>
    <t>Olbramice</t>
  </si>
  <si>
    <t>Šenov</t>
  </si>
  <si>
    <t>Václavovice</t>
  </si>
  <si>
    <t>Velká Polom</t>
  </si>
  <si>
    <t>Vratimov</t>
  </si>
  <si>
    <t>Vřesina</t>
  </si>
  <si>
    <t>Zbyslavice</t>
  </si>
  <si>
    <t>Muži</t>
  </si>
  <si>
    <t>Ženy</t>
  </si>
  <si>
    <t>15+</t>
  </si>
  <si>
    <t>Ženy   15+</t>
  </si>
  <si>
    <t>Muži       15+</t>
  </si>
  <si>
    <t>Muži    15+</t>
  </si>
  <si>
    <t xml:space="preserve"> Hošťálkovice</t>
  </si>
  <si>
    <t xml:space="preserve"> Hrabová</t>
  </si>
  <si>
    <t xml:space="preserve"> Krásné Pole</t>
  </si>
  <si>
    <t xml:space="preserve"> Lhotka</t>
  </si>
  <si>
    <t xml:space="preserve"> Mariánské Hory a Hulváky</t>
  </si>
  <si>
    <t xml:space="preserve"> Martinov</t>
  </si>
  <si>
    <t xml:space="preserve"> Michálkovice</t>
  </si>
  <si>
    <t xml:space="preserve"> Moravská Ostrava a Přívoz</t>
  </si>
  <si>
    <t xml:space="preserve"> Nová Bělá</t>
  </si>
  <si>
    <t xml:space="preserve"> Nová Ves</t>
  </si>
  <si>
    <t xml:space="preserve"> Ostrava-Jih </t>
  </si>
  <si>
    <t xml:space="preserve"> Petřkovice</t>
  </si>
  <si>
    <t xml:space="preserve"> Plesná</t>
  </si>
  <si>
    <t xml:space="preserve"> Polanka nad Odrou</t>
  </si>
  <si>
    <t xml:space="preserve"> Poruba</t>
  </si>
  <si>
    <t xml:space="preserve"> Proskovice</t>
  </si>
  <si>
    <t xml:space="preserve"> Pustkovec</t>
  </si>
  <si>
    <t xml:space="preserve"> Radvanice a Bartovice</t>
  </si>
  <si>
    <t xml:space="preserve"> Slezská Ostrava</t>
  </si>
  <si>
    <t xml:space="preserve"> Stará Bělá</t>
  </si>
  <si>
    <t xml:space="preserve"> Svinov</t>
  </si>
  <si>
    <t xml:space="preserve"> Třebovice</t>
  </si>
  <si>
    <t xml:space="preserve"> Vítkovice</t>
  </si>
  <si>
    <t>Stará Ves nad Ondřejnicí</t>
  </si>
  <si>
    <t xml:space="preserve"> Městský obvod </t>
  </si>
  <si>
    <t>CELKEM</t>
  </si>
  <si>
    <t xml:space="preserve"> Městský obvod</t>
  </si>
  <si>
    <t xml:space="preserve"> CELKEM</t>
  </si>
  <si>
    <t xml:space="preserve"> Obec</t>
  </si>
  <si>
    <t>občané ČR</t>
  </si>
  <si>
    <t>Obec</t>
  </si>
  <si>
    <t>POČET OBČANŮ PŘIHLÁŠENÝCH K POBYTU</t>
  </si>
  <si>
    <t>POČET OBČANŮ PŘIHLÁŠENÝCH K POBYTU V OBCÍCH SPRÁVNÍHO</t>
  </si>
  <si>
    <t xml:space="preserve">POČET OBČANŮ PŘIHLÁŠENÝCH K POBYTU </t>
  </si>
  <si>
    <t xml:space="preserve">POČET OBČANŮ PŘIHLÁŠENÝCH K POBYTU V OBCÍCH </t>
  </si>
  <si>
    <t>NA ÚZEMÍ STATUTÁRNÍHO MĚSTA OSTRAVA KE DNI 01.10.2018</t>
  </si>
  <si>
    <t>SPRÁVNÍHO OBVODU STATUTÁRNÍHO MĚSTA OSTRAVA KE DNI 01.10.2018</t>
  </si>
  <si>
    <t>OBVODU  STATUTÁRNÍHO MĚSTA OSTRAVA KE DNI 01.10.2018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</si>
</sst>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 00"/>
    <numFmt numFmtId="181" formatCode="#,##0;[Red]#,##0"/>
    <numFmt numFmtId="182" formatCode="[$-405]d\.\ mmmm\ yyyy"/>
    <numFmt numFmtId="183" formatCode="_-* #,##0.00\ [$Kč-405]_-;\-* #,##0.00\ [$Kč-405]_-;_-* &quot;-&quot;??\ [$Kč-405]_-;_-@_-"/>
  </numFmts>
  <fonts count="52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 CE"/>
      <family val="2"/>
    </font>
    <font>
      <sz val="8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 style="thick"/>
      <top style="medium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 vertical="center"/>
    </xf>
    <xf numFmtId="3" fontId="12" fillId="33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3" fillId="33" borderId="11" xfId="0" applyFont="1" applyFill="1" applyBorder="1" applyAlignment="1">
      <alignment wrapText="1"/>
    </xf>
    <xf numFmtId="0" fontId="12" fillId="33" borderId="11" xfId="0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0" fillId="0" borderId="0" xfId="0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4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34" borderId="25" xfId="0" applyFont="1" applyFill="1" applyBorder="1" applyAlignment="1">
      <alignment horizontal="justify" wrapText="1"/>
    </xf>
    <xf numFmtId="0" fontId="3" fillId="34" borderId="26" xfId="0" applyFont="1" applyFill="1" applyBorder="1" applyAlignment="1">
      <alignment horizontal="justify" wrapText="1"/>
    </xf>
    <xf numFmtId="0" fontId="3" fillId="34" borderId="26" xfId="0" applyFont="1" applyFill="1" applyBorder="1" applyAlignment="1">
      <alignment wrapText="1"/>
    </xf>
    <xf numFmtId="0" fontId="3" fillId="34" borderId="25" xfId="0" applyFont="1" applyFill="1" applyBorder="1" applyAlignment="1">
      <alignment wrapText="1"/>
    </xf>
    <xf numFmtId="0" fontId="1" fillId="34" borderId="27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8" fillId="34" borderId="30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/>
    </xf>
    <xf numFmtId="0" fontId="0" fillId="34" borderId="20" xfId="0" applyFill="1" applyBorder="1" applyAlignment="1">
      <alignment/>
    </xf>
    <xf numFmtId="0" fontId="0" fillId="34" borderId="15" xfId="0" applyFill="1" applyBorder="1" applyAlignment="1">
      <alignment/>
    </xf>
    <xf numFmtId="0" fontId="4" fillId="34" borderId="32" xfId="0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3" fillId="34" borderId="34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3" fillId="34" borderId="29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/>
    </xf>
    <xf numFmtId="0" fontId="14" fillId="35" borderId="35" xfId="0" applyFont="1" applyFill="1" applyBorder="1" applyAlignment="1">
      <alignment wrapText="1"/>
    </xf>
    <xf numFmtId="0" fontId="10" fillId="35" borderId="11" xfId="0" applyFont="1" applyFill="1" applyBorder="1" applyAlignment="1">
      <alignment horizontal="left" vertical="center"/>
    </xf>
    <xf numFmtId="3" fontId="16" fillId="35" borderId="36" xfId="0" applyNumberFormat="1" applyFont="1" applyFill="1" applyBorder="1" applyAlignment="1">
      <alignment horizontal="right" vertical="center"/>
    </xf>
    <xf numFmtId="3" fontId="16" fillId="35" borderId="37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15" fillId="34" borderId="34" xfId="0" applyFont="1" applyFill="1" applyBorder="1" applyAlignment="1">
      <alignment/>
    </xf>
    <xf numFmtId="0" fontId="15" fillId="34" borderId="28" xfId="0" applyFont="1" applyFill="1" applyBorder="1" applyAlignment="1">
      <alignment/>
    </xf>
    <xf numFmtId="0" fontId="15" fillId="34" borderId="29" xfId="0" applyFont="1" applyFill="1" applyBorder="1" applyAlignment="1">
      <alignment/>
    </xf>
    <xf numFmtId="0" fontId="6" fillId="0" borderId="39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40" xfId="0" applyFont="1" applyBorder="1" applyAlignment="1">
      <alignment/>
    </xf>
    <xf numFmtId="3" fontId="18" fillId="0" borderId="13" xfId="46" applyNumberFormat="1" applyFont="1" applyBorder="1">
      <alignment/>
      <protection/>
    </xf>
    <xf numFmtId="3" fontId="18" fillId="0" borderId="14" xfId="46" applyNumberFormat="1" applyFont="1" applyBorder="1">
      <alignment/>
      <protection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  <xf numFmtId="3" fontId="18" fillId="0" borderId="20" xfId="0" applyNumberFormat="1" applyFont="1" applyBorder="1" applyAlignment="1">
      <alignment/>
    </xf>
    <xf numFmtId="3" fontId="16" fillId="35" borderId="12" xfId="0" applyNumberFormat="1" applyFont="1" applyFill="1" applyBorder="1" applyAlignment="1">
      <alignment horizontal="right" vertical="center"/>
    </xf>
    <xf numFmtId="3" fontId="16" fillId="35" borderId="10" xfId="0" applyNumberFormat="1" applyFont="1" applyFill="1" applyBorder="1" applyAlignment="1">
      <alignment horizontal="right" vertical="center"/>
    </xf>
    <xf numFmtId="3" fontId="16" fillId="35" borderId="41" xfId="0" applyNumberFormat="1" applyFont="1" applyFill="1" applyBorder="1" applyAlignment="1">
      <alignment horizontal="right" vertical="center"/>
    </xf>
    <xf numFmtId="3" fontId="2" fillId="35" borderId="42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8" fillId="34" borderId="43" xfId="0" applyFont="1" applyFill="1" applyBorder="1" applyAlignment="1">
      <alignment horizontal="center" vertical="center"/>
    </xf>
    <xf numFmtId="3" fontId="12" fillId="33" borderId="44" xfId="0" applyNumberFormat="1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4" fillId="34" borderId="45" xfId="0" applyFont="1" applyFill="1" applyBorder="1" applyAlignment="1">
      <alignment horizontal="center"/>
    </xf>
    <xf numFmtId="0" fontId="4" fillId="34" borderId="46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48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3" fontId="2" fillId="35" borderId="41" xfId="0" applyNumberFormat="1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50" xfId="0" applyFont="1" applyFill="1" applyBorder="1" applyAlignment="1">
      <alignment/>
    </xf>
    <xf numFmtId="0" fontId="3" fillId="34" borderId="25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4" fillId="0" borderId="4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7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3" fontId="18" fillId="0" borderId="0" xfId="0" applyNumberFormat="1" applyFont="1" applyFill="1" applyBorder="1" applyAlignment="1">
      <alignment/>
    </xf>
    <xf numFmtId="3" fontId="6" fillId="34" borderId="21" xfId="0" applyNumberFormat="1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3" fontId="18" fillId="36" borderId="21" xfId="0" applyNumberFormat="1" applyFont="1" applyFill="1" applyBorder="1" applyAlignment="1">
      <alignment/>
    </xf>
    <xf numFmtId="3" fontId="18" fillId="36" borderId="22" xfId="0" applyNumberFormat="1" applyFont="1" applyFill="1" applyBorder="1" applyAlignment="1">
      <alignment/>
    </xf>
    <xf numFmtId="3" fontId="18" fillId="36" borderId="18" xfId="0" applyNumberFormat="1" applyFont="1" applyFill="1" applyBorder="1" applyAlignment="1">
      <alignment/>
    </xf>
    <xf numFmtId="0" fontId="18" fillId="36" borderId="22" xfId="0" applyFont="1" applyFill="1" applyBorder="1" applyAlignment="1">
      <alignment/>
    </xf>
    <xf numFmtId="3" fontId="15" fillId="0" borderId="14" xfId="0" applyNumberFormat="1" applyFont="1" applyBorder="1" applyAlignment="1">
      <alignment/>
    </xf>
    <xf numFmtId="3" fontId="15" fillId="0" borderId="52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3" fontId="15" fillId="0" borderId="53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3" fontId="15" fillId="0" borderId="54" xfId="0" applyNumberFormat="1" applyFont="1" applyBorder="1" applyAlignment="1">
      <alignment/>
    </xf>
    <xf numFmtId="3" fontId="15" fillId="34" borderId="20" xfId="0" applyNumberFormat="1" applyFont="1" applyFill="1" applyBorder="1" applyAlignment="1">
      <alignment/>
    </xf>
    <xf numFmtId="3" fontId="15" fillId="34" borderId="15" xfId="0" applyNumberFormat="1" applyFont="1" applyFill="1" applyBorder="1" applyAlignment="1">
      <alignment/>
    </xf>
    <xf numFmtId="3" fontId="15" fillId="0" borderId="55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6" fillId="34" borderId="22" xfId="0" applyNumberFormat="1" applyFont="1" applyFill="1" applyBorder="1" applyAlignment="1">
      <alignment/>
    </xf>
    <xf numFmtId="3" fontId="6" fillId="0" borderId="18" xfId="0" applyNumberFormat="1" applyFont="1" applyBorder="1" applyAlignment="1">
      <alignment/>
    </xf>
    <xf numFmtId="3" fontId="15" fillId="34" borderId="16" xfId="0" applyNumberFormat="1" applyFont="1" applyFill="1" applyBorder="1" applyAlignment="1">
      <alignment/>
    </xf>
    <xf numFmtId="3" fontId="18" fillId="0" borderId="19" xfId="46" applyNumberFormat="1" applyFont="1" applyBorder="1">
      <alignment/>
      <protection/>
    </xf>
    <xf numFmtId="0" fontId="0" fillId="34" borderId="16" xfId="0" applyFill="1" applyBorder="1" applyAlignment="1">
      <alignment/>
    </xf>
    <xf numFmtId="0" fontId="0" fillId="0" borderId="56" xfId="0" applyBorder="1" applyAlignment="1">
      <alignment/>
    </xf>
    <xf numFmtId="3" fontId="6" fillId="0" borderId="19" xfId="0" applyNumberFormat="1" applyFont="1" applyBorder="1" applyAlignment="1">
      <alignment/>
    </xf>
    <xf numFmtId="3" fontId="0" fillId="34" borderId="15" xfId="0" applyNumberFormat="1" applyFill="1" applyBorder="1" applyAlignment="1">
      <alignment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9" fillId="34" borderId="27" xfId="0" applyFont="1" applyFill="1" applyBorder="1" applyAlignment="1">
      <alignment horizontal="center" vertical="center" wrapText="1"/>
    </xf>
    <xf numFmtId="0" fontId="9" fillId="34" borderId="57" xfId="0" applyFont="1" applyFill="1" applyBorder="1" applyAlignment="1">
      <alignment horizontal="center" vertical="center" wrapText="1"/>
    </xf>
    <xf numFmtId="0" fontId="8" fillId="34" borderId="58" xfId="0" applyFont="1" applyFill="1" applyBorder="1" applyAlignment="1">
      <alignment horizontal="center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1" fillId="34" borderId="61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62" xfId="0" applyFont="1" applyFill="1" applyBorder="1" applyAlignment="1">
      <alignment horizontal="center" vertical="center" wrapText="1"/>
    </xf>
    <xf numFmtId="0" fontId="8" fillId="34" borderId="63" xfId="0" applyFont="1" applyFill="1" applyBorder="1" applyAlignment="1">
      <alignment horizontal="center" vertical="center" wrapText="1"/>
    </xf>
    <xf numFmtId="0" fontId="8" fillId="34" borderId="6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2" fillId="0" borderId="47" xfId="0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1.00390625" style="0" customWidth="1"/>
    <col min="2" max="2" width="7.00390625" style="0" customWidth="1"/>
    <col min="3" max="3" width="6.7109375" style="0" customWidth="1"/>
    <col min="4" max="4" width="6.421875" style="0" customWidth="1"/>
    <col min="5" max="5" width="6.7109375" style="0" customWidth="1"/>
    <col min="6" max="6" width="7.8515625" style="0" customWidth="1"/>
    <col min="7" max="7" width="6.57421875" style="0" customWidth="1"/>
    <col min="8" max="8" width="5.421875" style="0" customWidth="1"/>
    <col min="9" max="9" width="5.28125" style="0" customWidth="1"/>
    <col min="10" max="10" width="4.57421875" style="0" customWidth="1"/>
    <col min="11" max="11" width="5.8515625" style="0" customWidth="1"/>
  </cols>
  <sheetData>
    <row r="1" spans="1:11" ht="13.5">
      <c r="A1" s="98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3.5">
      <c r="A2" s="126" t="s">
        <v>97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8.75" customHeight="1" thickBot="1">
      <c r="A3" s="1"/>
      <c r="B3" s="1"/>
      <c r="C3" s="1"/>
      <c r="D3" s="2"/>
      <c r="E3" s="2"/>
      <c r="F3" s="1"/>
      <c r="G3" s="1"/>
      <c r="H3" s="1"/>
      <c r="I3" s="2"/>
      <c r="J3" s="2"/>
      <c r="K3" s="1"/>
    </row>
    <row r="4" spans="1:7" ht="21.75" customHeight="1" thickTop="1">
      <c r="A4" s="127" t="s">
        <v>86</v>
      </c>
      <c r="B4" s="129" t="s">
        <v>17</v>
      </c>
      <c r="C4" s="130"/>
      <c r="D4" s="130"/>
      <c r="E4" s="130"/>
      <c r="F4" s="130"/>
      <c r="G4" s="131"/>
    </row>
    <row r="5" spans="1:7" ht="21" thickBot="1">
      <c r="A5" s="128"/>
      <c r="B5" s="52" t="s">
        <v>56</v>
      </c>
      <c r="C5" s="53" t="s">
        <v>60</v>
      </c>
      <c r="D5" s="54" t="s">
        <v>57</v>
      </c>
      <c r="E5" s="53" t="s">
        <v>59</v>
      </c>
      <c r="F5" s="54" t="s">
        <v>19</v>
      </c>
      <c r="G5" s="55" t="s">
        <v>58</v>
      </c>
    </row>
    <row r="6" spans="1:7" ht="13.5" customHeight="1" thickTop="1">
      <c r="A6" s="56" t="s">
        <v>20</v>
      </c>
      <c r="B6" s="18">
        <v>820</v>
      </c>
      <c r="C6" s="15">
        <v>684</v>
      </c>
      <c r="D6" s="15">
        <v>852</v>
      </c>
      <c r="E6" s="16">
        <v>738</v>
      </c>
      <c r="F6" s="112">
        <f>SUM(B6,D6)</f>
        <v>1672</v>
      </c>
      <c r="G6" s="114">
        <f>SUM(C6,E6)</f>
        <v>1422</v>
      </c>
    </row>
    <row r="7" spans="1:7" ht="13.5" customHeight="1">
      <c r="A7" s="57" t="s">
        <v>21</v>
      </c>
      <c r="B7" s="106">
        <v>1862</v>
      </c>
      <c r="C7" s="108">
        <v>1583</v>
      </c>
      <c r="D7" s="108">
        <v>1913</v>
      </c>
      <c r="E7" s="110">
        <v>1648</v>
      </c>
      <c r="F7" s="113">
        <f aca="true" t="shared" si="0" ref="F7:F28">SUM(B7,D7)</f>
        <v>3775</v>
      </c>
      <c r="G7" s="114">
        <f aca="true" t="shared" si="1" ref="G7:G28">SUM(C7,E7)</f>
        <v>3231</v>
      </c>
    </row>
    <row r="8" spans="1:7" ht="13.5" customHeight="1">
      <c r="A8" s="57" t="s">
        <v>22</v>
      </c>
      <c r="B8" s="106">
        <v>1309</v>
      </c>
      <c r="C8" s="108">
        <v>1081</v>
      </c>
      <c r="D8" s="108">
        <v>1382</v>
      </c>
      <c r="E8" s="110">
        <v>1178</v>
      </c>
      <c r="F8" s="113">
        <f t="shared" si="0"/>
        <v>2691</v>
      </c>
      <c r="G8" s="114">
        <f t="shared" si="1"/>
        <v>2259</v>
      </c>
    </row>
    <row r="9" spans="1:7" ht="13.5" customHeight="1">
      <c r="A9" s="57" t="s">
        <v>23</v>
      </c>
      <c r="B9" s="19">
        <v>657</v>
      </c>
      <c r="C9" s="13">
        <v>542</v>
      </c>
      <c r="D9" s="13">
        <v>714</v>
      </c>
      <c r="E9" s="17">
        <v>588</v>
      </c>
      <c r="F9" s="113">
        <f>SUM(B9,D9)</f>
        <v>1371</v>
      </c>
      <c r="G9" s="114">
        <f t="shared" si="1"/>
        <v>1130</v>
      </c>
    </row>
    <row r="10" spans="1:7" ht="13.5" customHeight="1">
      <c r="A10" s="57" t="s">
        <v>24</v>
      </c>
      <c r="B10" s="106">
        <v>5745</v>
      </c>
      <c r="C10" s="108">
        <v>4817</v>
      </c>
      <c r="D10" s="108">
        <v>6078</v>
      </c>
      <c r="E10" s="110">
        <v>5228</v>
      </c>
      <c r="F10" s="113">
        <f t="shared" si="0"/>
        <v>11823</v>
      </c>
      <c r="G10" s="114">
        <f t="shared" si="1"/>
        <v>10045</v>
      </c>
    </row>
    <row r="11" spans="1:7" ht="13.5" customHeight="1">
      <c r="A11" s="57" t="s">
        <v>25</v>
      </c>
      <c r="B11" s="19">
        <v>564</v>
      </c>
      <c r="C11" s="13">
        <v>481</v>
      </c>
      <c r="D11" s="13">
        <v>593</v>
      </c>
      <c r="E11" s="17">
        <v>526</v>
      </c>
      <c r="F11" s="113">
        <f t="shared" si="0"/>
        <v>1157</v>
      </c>
      <c r="G11" s="114">
        <f t="shared" si="1"/>
        <v>1007</v>
      </c>
    </row>
    <row r="12" spans="1:7" ht="13.5" customHeight="1">
      <c r="A12" s="57" t="s">
        <v>26</v>
      </c>
      <c r="B12" s="106">
        <v>1720</v>
      </c>
      <c r="C12" s="108">
        <v>1401</v>
      </c>
      <c r="D12" s="108">
        <v>1672</v>
      </c>
      <c r="E12" s="110">
        <v>1411</v>
      </c>
      <c r="F12" s="113">
        <f t="shared" si="0"/>
        <v>3392</v>
      </c>
      <c r="G12" s="114">
        <f t="shared" si="1"/>
        <v>2812</v>
      </c>
    </row>
    <row r="13" spans="1:7" ht="13.5" customHeight="1">
      <c r="A13" s="57" t="s">
        <v>27</v>
      </c>
      <c r="B13" s="106">
        <v>17823</v>
      </c>
      <c r="C13" s="108">
        <v>14911</v>
      </c>
      <c r="D13" s="108">
        <v>18926</v>
      </c>
      <c r="E13" s="110">
        <v>16195</v>
      </c>
      <c r="F13" s="113">
        <f t="shared" si="0"/>
        <v>36749</v>
      </c>
      <c r="G13" s="114">
        <f t="shared" si="1"/>
        <v>31106</v>
      </c>
    </row>
    <row r="14" spans="1:7" ht="13.5" customHeight="1">
      <c r="A14" s="57" t="s">
        <v>28</v>
      </c>
      <c r="B14" s="19">
        <v>1034</v>
      </c>
      <c r="C14" s="13">
        <v>860</v>
      </c>
      <c r="D14" s="108">
        <v>1079</v>
      </c>
      <c r="E14" s="17">
        <v>898</v>
      </c>
      <c r="F14" s="113">
        <f t="shared" si="0"/>
        <v>2113</v>
      </c>
      <c r="G14" s="114">
        <f t="shared" si="1"/>
        <v>1758</v>
      </c>
    </row>
    <row r="15" spans="1:7" ht="13.5" customHeight="1">
      <c r="A15" s="57" t="s">
        <v>29</v>
      </c>
      <c r="B15" s="19">
        <v>376</v>
      </c>
      <c r="C15" s="13">
        <v>312</v>
      </c>
      <c r="D15" s="13">
        <v>350</v>
      </c>
      <c r="E15" s="17">
        <v>292</v>
      </c>
      <c r="F15" s="113">
        <f t="shared" si="0"/>
        <v>726</v>
      </c>
      <c r="G15" s="114">
        <f t="shared" si="1"/>
        <v>604</v>
      </c>
    </row>
    <row r="16" spans="1:7" ht="13.5" customHeight="1">
      <c r="A16" s="57" t="s">
        <v>30</v>
      </c>
      <c r="B16" s="106">
        <v>48916</v>
      </c>
      <c r="C16" s="108">
        <v>41870</v>
      </c>
      <c r="D16" s="108">
        <v>52225</v>
      </c>
      <c r="E16" s="110">
        <v>45362</v>
      </c>
      <c r="F16" s="113">
        <f t="shared" si="0"/>
        <v>101141</v>
      </c>
      <c r="G16" s="114">
        <f t="shared" si="1"/>
        <v>87232</v>
      </c>
    </row>
    <row r="17" spans="1:7" ht="13.5" customHeight="1">
      <c r="A17" s="57" t="s">
        <v>31</v>
      </c>
      <c r="B17" s="106">
        <v>1558</v>
      </c>
      <c r="C17" s="108">
        <v>1298</v>
      </c>
      <c r="D17" s="108">
        <v>1667</v>
      </c>
      <c r="E17" s="17">
        <v>1422</v>
      </c>
      <c r="F17" s="113">
        <f t="shared" si="0"/>
        <v>3225</v>
      </c>
      <c r="G17" s="114">
        <f t="shared" si="1"/>
        <v>2720</v>
      </c>
    </row>
    <row r="18" spans="1:7" ht="13.5" customHeight="1">
      <c r="A18" s="57" t="s">
        <v>32</v>
      </c>
      <c r="B18" s="19">
        <v>724</v>
      </c>
      <c r="C18" s="13">
        <v>621</v>
      </c>
      <c r="D18" s="13">
        <v>740</v>
      </c>
      <c r="E18" s="17">
        <v>627</v>
      </c>
      <c r="F18" s="113">
        <f t="shared" si="0"/>
        <v>1464</v>
      </c>
      <c r="G18" s="114">
        <f t="shared" si="1"/>
        <v>1248</v>
      </c>
    </row>
    <row r="19" spans="1:7" ht="13.5" customHeight="1">
      <c r="A19" s="57" t="s">
        <v>33</v>
      </c>
      <c r="B19" s="106">
        <v>2494</v>
      </c>
      <c r="C19" s="108">
        <v>2098</v>
      </c>
      <c r="D19" s="108">
        <v>2537</v>
      </c>
      <c r="E19" s="110">
        <v>2168</v>
      </c>
      <c r="F19" s="113">
        <f t="shared" si="0"/>
        <v>5031</v>
      </c>
      <c r="G19" s="114">
        <f t="shared" si="1"/>
        <v>4266</v>
      </c>
    </row>
    <row r="20" spans="1:7" ht="13.5" customHeight="1">
      <c r="A20" s="57" t="s">
        <v>34</v>
      </c>
      <c r="B20" s="106">
        <v>29988</v>
      </c>
      <c r="C20" s="108">
        <v>25566</v>
      </c>
      <c r="D20" s="108">
        <v>33830</v>
      </c>
      <c r="E20" s="110">
        <v>29686</v>
      </c>
      <c r="F20" s="113">
        <f t="shared" si="0"/>
        <v>63818</v>
      </c>
      <c r="G20" s="114">
        <f t="shared" si="1"/>
        <v>55252</v>
      </c>
    </row>
    <row r="21" spans="1:7" ht="13.5" customHeight="1">
      <c r="A21" s="57" t="s">
        <v>35</v>
      </c>
      <c r="B21" s="19">
        <v>610</v>
      </c>
      <c r="C21" s="13">
        <v>505</v>
      </c>
      <c r="D21" s="13">
        <v>622</v>
      </c>
      <c r="E21" s="17">
        <v>541</v>
      </c>
      <c r="F21" s="113">
        <f>SUM(B21,D21)</f>
        <v>1232</v>
      </c>
      <c r="G21" s="114">
        <f t="shared" si="1"/>
        <v>1046</v>
      </c>
    </row>
    <row r="22" spans="1:7" ht="13.5" customHeight="1">
      <c r="A22" s="57" t="s">
        <v>36</v>
      </c>
      <c r="B22" s="19">
        <v>628</v>
      </c>
      <c r="C22" s="13">
        <v>536</v>
      </c>
      <c r="D22" s="13">
        <v>666</v>
      </c>
      <c r="E22" s="17">
        <v>584</v>
      </c>
      <c r="F22" s="113">
        <f t="shared" si="0"/>
        <v>1294</v>
      </c>
      <c r="G22" s="114">
        <f t="shared" si="1"/>
        <v>1120</v>
      </c>
    </row>
    <row r="23" spans="1:7" ht="13.5" customHeight="1">
      <c r="A23" s="57" t="s">
        <v>37</v>
      </c>
      <c r="B23" s="106">
        <v>3136</v>
      </c>
      <c r="C23" s="108">
        <v>2673</v>
      </c>
      <c r="D23" s="108">
        <v>3124</v>
      </c>
      <c r="E23" s="110">
        <v>2640</v>
      </c>
      <c r="F23" s="113">
        <f t="shared" si="0"/>
        <v>6260</v>
      </c>
      <c r="G23" s="114">
        <f t="shared" si="1"/>
        <v>5313</v>
      </c>
    </row>
    <row r="24" spans="1:7" ht="13.5" customHeight="1">
      <c r="A24" s="57" t="s">
        <v>38</v>
      </c>
      <c r="B24" s="106">
        <v>10184</v>
      </c>
      <c r="C24" s="108">
        <v>8325</v>
      </c>
      <c r="D24" s="108">
        <v>10525</v>
      </c>
      <c r="E24" s="110">
        <v>8717</v>
      </c>
      <c r="F24" s="113">
        <f t="shared" si="0"/>
        <v>20709</v>
      </c>
      <c r="G24" s="114">
        <f t="shared" si="1"/>
        <v>17042</v>
      </c>
    </row>
    <row r="25" spans="1:7" ht="13.5" customHeight="1">
      <c r="A25" s="57" t="s">
        <v>39</v>
      </c>
      <c r="B25" s="106">
        <v>2044</v>
      </c>
      <c r="C25" s="108">
        <v>1668</v>
      </c>
      <c r="D25" s="108">
        <v>2059</v>
      </c>
      <c r="E25" s="110">
        <v>1736</v>
      </c>
      <c r="F25" s="113">
        <f t="shared" si="0"/>
        <v>4103</v>
      </c>
      <c r="G25" s="114">
        <f t="shared" si="1"/>
        <v>3404</v>
      </c>
    </row>
    <row r="26" spans="1:7" ht="13.5" customHeight="1">
      <c r="A26" s="57" t="s">
        <v>40</v>
      </c>
      <c r="B26" s="106">
        <v>2124</v>
      </c>
      <c r="C26" s="108">
        <v>1823</v>
      </c>
      <c r="D26" s="108">
        <v>2220</v>
      </c>
      <c r="E26" s="110">
        <v>1906</v>
      </c>
      <c r="F26" s="113">
        <f t="shared" si="0"/>
        <v>4344</v>
      </c>
      <c r="G26" s="114">
        <f t="shared" si="1"/>
        <v>3729</v>
      </c>
    </row>
    <row r="27" spans="1:7" ht="13.5" customHeight="1">
      <c r="A27" s="57" t="s">
        <v>41</v>
      </c>
      <c r="B27" s="19">
        <v>916</v>
      </c>
      <c r="C27" s="13">
        <v>775</v>
      </c>
      <c r="D27" s="13">
        <v>994</v>
      </c>
      <c r="E27" s="17">
        <v>868</v>
      </c>
      <c r="F27" s="113">
        <f t="shared" si="0"/>
        <v>1910</v>
      </c>
      <c r="G27" s="114">
        <f t="shared" si="1"/>
        <v>1643</v>
      </c>
    </row>
    <row r="28" spans="1:7" ht="13.5" customHeight="1" thickBot="1">
      <c r="A28" s="58" t="s">
        <v>42</v>
      </c>
      <c r="B28" s="107">
        <v>3879</v>
      </c>
      <c r="C28" s="109">
        <v>3055</v>
      </c>
      <c r="D28" s="109">
        <v>3808</v>
      </c>
      <c r="E28" s="111">
        <v>3018</v>
      </c>
      <c r="F28" s="119">
        <f t="shared" si="0"/>
        <v>7687</v>
      </c>
      <c r="G28" s="114">
        <f t="shared" si="1"/>
        <v>6073</v>
      </c>
    </row>
    <row r="29" spans="1:7" s="5" customFormat="1" ht="20.25" customHeight="1" thickBot="1" thickTop="1">
      <c r="A29" s="49" t="s">
        <v>87</v>
      </c>
      <c r="B29" s="67">
        <f aca="true" t="shared" si="2" ref="B29:G29">SUM(B6:B28)</f>
        <v>139111</v>
      </c>
      <c r="C29" s="68">
        <f t="shared" si="2"/>
        <v>117485</v>
      </c>
      <c r="D29" s="68">
        <f t="shared" si="2"/>
        <v>148576</v>
      </c>
      <c r="E29" s="69">
        <f t="shared" si="2"/>
        <v>127977</v>
      </c>
      <c r="F29" s="50">
        <f t="shared" si="2"/>
        <v>287687</v>
      </c>
      <c r="G29" s="51">
        <f t="shared" si="2"/>
        <v>245462</v>
      </c>
    </row>
    <row r="30" ht="13.5" thickTop="1"/>
    <row r="31" spans="1:2" ht="12.75">
      <c r="A31" s="3" t="s">
        <v>43</v>
      </c>
      <c r="B31" s="1"/>
    </row>
    <row r="32" spans="1:2" ht="12.75" customHeight="1">
      <c r="A32" s="125" t="s">
        <v>44</v>
      </c>
      <c r="B32" s="125"/>
    </row>
  </sheetData>
  <sheetProtection/>
  <mergeCells count="4">
    <mergeCell ref="A32:B32"/>
    <mergeCell ref="A2:K2"/>
    <mergeCell ref="A4:A5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D6" sqref="D6:D28"/>
    </sheetView>
  </sheetViews>
  <sheetFormatPr defaultColWidth="9.140625" defaultRowHeight="12.75"/>
  <cols>
    <col min="1" max="1" width="32.7109375" style="0" customWidth="1"/>
    <col min="2" max="2" width="10.00390625" style="0" customWidth="1"/>
    <col min="3" max="3" width="9.00390625" style="0" customWidth="1"/>
    <col min="4" max="4" width="14.00390625" style="0" customWidth="1"/>
    <col min="5" max="5" width="9.421875" style="0" customWidth="1"/>
    <col min="6" max="6" width="10.8515625" style="0" customWidth="1"/>
  </cols>
  <sheetData>
    <row r="1" spans="1:6" ht="16.5">
      <c r="A1" s="132" t="s">
        <v>93</v>
      </c>
      <c r="B1" s="132"/>
      <c r="C1" s="132"/>
      <c r="D1" s="132"/>
      <c r="E1" s="132"/>
      <c r="F1" s="132"/>
    </row>
    <row r="2" spans="1:6" ht="17.25" thickBot="1">
      <c r="A2" s="97" t="s">
        <v>97</v>
      </c>
      <c r="B2" s="95"/>
      <c r="C2" s="95"/>
      <c r="D2" s="95"/>
      <c r="E2" s="96"/>
      <c r="F2" s="96"/>
    </row>
    <row r="3" spans="1:6" ht="15.75" thickTop="1">
      <c r="A3" s="90"/>
      <c r="B3" s="91" t="s">
        <v>0</v>
      </c>
      <c r="C3" s="93" t="s">
        <v>0</v>
      </c>
      <c r="D3" s="101" t="s">
        <v>91</v>
      </c>
      <c r="E3" s="79"/>
      <c r="F3" s="14"/>
    </row>
    <row r="4" spans="1:5" ht="15">
      <c r="A4" s="88" t="s">
        <v>88</v>
      </c>
      <c r="B4" s="91" t="s">
        <v>2</v>
      </c>
      <c r="C4" s="93" t="s">
        <v>3</v>
      </c>
      <c r="D4" s="101"/>
      <c r="E4" s="79"/>
    </row>
    <row r="5" spans="1:8" ht="15.75" thickBot="1">
      <c r="A5" s="89"/>
      <c r="B5" s="92" t="s">
        <v>4</v>
      </c>
      <c r="C5" s="94" t="s">
        <v>4</v>
      </c>
      <c r="D5" s="101" t="s">
        <v>1</v>
      </c>
      <c r="E5" s="79"/>
      <c r="H5" s="14"/>
    </row>
    <row r="6" spans="1:4" ht="15.75" thickTop="1">
      <c r="A6" s="30" t="s">
        <v>62</v>
      </c>
      <c r="B6" s="62">
        <f>SUM(D6-C6)</f>
        <v>250</v>
      </c>
      <c r="C6" s="66">
        <v>1422</v>
      </c>
      <c r="D6" s="102">
        <v>1672</v>
      </c>
    </row>
    <row r="7" spans="1:7" ht="15">
      <c r="A7" s="31" t="s">
        <v>63</v>
      </c>
      <c r="B7" s="63">
        <f aca="true" t="shared" si="0" ref="B7:B28">SUM(D7-C7)</f>
        <v>544</v>
      </c>
      <c r="C7" s="65">
        <v>3231</v>
      </c>
      <c r="D7" s="103">
        <v>3775</v>
      </c>
      <c r="E7" s="99"/>
      <c r="F7" s="99"/>
      <c r="G7" s="99"/>
    </row>
    <row r="8" spans="1:4" ht="15">
      <c r="A8" s="31" t="s">
        <v>64</v>
      </c>
      <c r="B8" s="63">
        <f t="shared" si="0"/>
        <v>432</v>
      </c>
      <c r="C8" s="65">
        <v>2259</v>
      </c>
      <c r="D8" s="103">
        <v>2691</v>
      </c>
    </row>
    <row r="9" spans="1:4" ht="15">
      <c r="A9" s="31" t="s">
        <v>65</v>
      </c>
      <c r="B9" s="63">
        <f t="shared" si="0"/>
        <v>241</v>
      </c>
      <c r="C9" s="65">
        <v>1130</v>
      </c>
      <c r="D9" s="103">
        <v>1371</v>
      </c>
    </row>
    <row r="10" spans="1:9" ht="15">
      <c r="A10" s="31" t="s">
        <v>66</v>
      </c>
      <c r="B10" s="63">
        <f t="shared" si="0"/>
        <v>1778</v>
      </c>
      <c r="C10" s="65">
        <v>10045</v>
      </c>
      <c r="D10" s="104">
        <v>11823</v>
      </c>
      <c r="E10" s="79"/>
      <c r="I10" s="14"/>
    </row>
    <row r="11" spans="1:4" ht="15">
      <c r="A11" s="31" t="s">
        <v>67</v>
      </c>
      <c r="B11" s="63">
        <f t="shared" si="0"/>
        <v>150</v>
      </c>
      <c r="C11" s="64">
        <v>1007</v>
      </c>
      <c r="D11" s="103">
        <v>1157</v>
      </c>
    </row>
    <row r="12" spans="1:4" ht="15">
      <c r="A12" s="31" t="s">
        <v>68</v>
      </c>
      <c r="B12" s="63">
        <f t="shared" si="0"/>
        <v>580</v>
      </c>
      <c r="C12" s="65">
        <v>2812</v>
      </c>
      <c r="D12" s="103">
        <v>3392</v>
      </c>
    </row>
    <row r="13" spans="1:4" ht="16.5" customHeight="1">
      <c r="A13" s="31" t="s">
        <v>69</v>
      </c>
      <c r="B13" s="63">
        <f t="shared" si="0"/>
        <v>5643</v>
      </c>
      <c r="C13" s="65">
        <v>31106</v>
      </c>
      <c r="D13" s="103">
        <v>36749</v>
      </c>
    </row>
    <row r="14" spans="1:4" ht="15">
      <c r="A14" s="31" t="s">
        <v>70</v>
      </c>
      <c r="B14" s="63">
        <f t="shared" si="0"/>
        <v>355</v>
      </c>
      <c r="C14" s="65">
        <v>1758</v>
      </c>
      <c r="D14" s="103">
        <v>2113</v>
      </c>
    </row>
    <row r="15" spans="1:4" ht="15">
      <c r="A15" s="31" t="s">
        <v>71</v>
      </c>
      <c r="B15" s="63">
        <f t="shared" si="0"/>
        <v>122</v>
      </c>
      <c r="C15" s="64">
        <v>604</v>
      </c>
      <c r="D15" s="105">
        <v>726</v>
      </c>
    </row>
    <row r="16" spans="1:7" ht="15">
      <c r="A16" s="31" t="s">
        <v>72</v>
      </c>
      <c r="B16" s="63">
        <f t="shared" si="0"/>
        <v>13909</v>
      </c>
      <c r="C16" s="65">
        <v>87232</v>
      </c>
      <c r="D16" s="103">
        <v>101141</v>
      </c>
      <c r="G16" s="14"/>
    </row>
    <row r="17" spans="1:4" ht="15">
      <c r="A17" s="31" t="s">
        <v>73</v>
      </c>
      <c r="B17" s="63">
        <f t="shared" si="0"/>
        <v>505</v>
      </c>
      <c r="C17" s="65">
        <v>2720</v>
      </c>
      <c r="D17" s="103">
        <v>3225</v>
      </c>
    </row>
    <row r="18" spans="1:4" ht="15">
      <c r="A18" s="31" t="s">
        <v>74</v>
      </c>
      <c r="B18" s="63">
        <f t="shared" si="0"/>
        <v>216</v>
      </c>
      <c r="C18" s="65">
        <v>1248</v>
      </c>
      <c r="D18" s="103">
        <v>1464</v>
      </c>
    </row>
    <row r="19" spans="1:4" ht="15">
      <c r="A19" s="31" t="s">
        <v>75</v>
      </c>
      <c r="B19" s="63">
        <f t="shared" si="0"/>
        <v>765</v>
      </c>
      <c r="C19" s="65">
        <v>4266</v>
      </c>
      <c r="D19" s="103">
        <v>5031</v>
      </c>
    </row>
    <row r="20" spans="1:4" ht="15">
      <c r="A20" s="32" t="s">
        <v>76</v>
      </c>
      <c r="B20" s="63">
        <f t="shared" si="0"/>
        <v>8566</v>
      </c>
      <c r="C20" s="65">
        <v>55252</v>
      </c>
      <c r="D20" s="103">
        <v>63818</v>
      </c>
    </row>
    <row r="21" spans="1:4" ht="15">
      <c r="A21" s="31" t="s">
        <v>77</v>
      </c>
      <c r="B21" s="63">
        <f t="shared" si="0"/>
        <v>186</v>
      </c>
      <c r="C21" s="65">
        <v>1046</v>
      </c>
      <c r="D21" s="103">
        <v>1232</v>
      </c>
    </row>
    <row r="22" spans="1:4" ht="15">
      <c r="A22" s="31" t="s">
        <v>78</v>
      </c>
      <c r="B22" s="63">
        <f t="shared" si="0"/>
        <v>174</v>
      </c>
      <c r="C22" s="65">
        <v>1120</v>
      </c>
      <c r="D22" s="103">
        <v>1294</v>
      </c>
    </row>
    <row r="23" spans="1:4" ht="15">
      <c r="A23" s="32" t="s">
        <v>79</v>
      </c>
      <c r="B23" s="63">
        <f t="shared" si="0"/>
        <v>947</v>
      </c>
      <c r="C23" s="65">
        <v>5313</v>
      </c>
      <c r="D23" s="103">
        <v>6260</v>
      </c>
    </row>
    <row r="24" spans="1:4" ht="15">
      <c r="A24" s="31" t="s">
        <v>80</v>
      </c>
      <c r="B24" s="63">
        <f t="shared" si="0"/>
        <v>3667</v>
      </c>
      <c r="C24" s="65">
        <v>17042</v>
      </c>
      <c r="D24" s="103">
        <v>20709</v>
      </c>
    </row>
    <row r="25" spans="1:4" ht="15">
      <c r="A25" s="31" t="s">
        <v>81</v>
      </c>
      <c r="B25" s="63">
        <f t="shared" si="0"/>
        <v>699</v>
      </c>
      <c r="C25" s="65">
        <v>3404</v>
      </c>
      <c r="D25" s="103">
        <v>4103</v>
      </c>
    </row>
    <row r="26" spans="1:5" ht="15">
      <c r="A26" s="32" t="s">
        <v>82</v>
      </c>
      <c r="B26" s="63">
        <f t="shared" si="0"/>
        <v>615</v>
      </c>
      <c r="C26" s="65">
        <v>3729</v>
      </c>
      <c r="D26" s="104">
        <v>4344</v>
      </c>
      <c r="E26" s="79"/>
    </row>
    <row r="27" spans="1:5" ht="15">
      <c r="A27" s="32" t="s">
        <v>83</v>
      </c>
      <c r="B27" s="63">
        <f t="shared" si="0"/>
        <v>267</v>
      </c>
      <c r="C27" s="65">
        <v>1643</v>
      </c>
      <c r="D27" s="104">
        <v>1910</v>
      </c>
      <c r="E27" s="79"/>
    </row>
    <row r="28" spans="1:5" ht="15.75" thickBot="1">
      <c r="A28" s="33" t="s">
        <v>84</v>
      </c>
      <c r="B28" s="120">
        <f t="shared" si="0"/>
        <v>1614</v>
      </c>
      <c r="C28" s="65">
        <v>6073</v>
      </c>
      <c r="D28" s="104">
        <v>7687</v>
      </c>
      <c r="E28" s="79"/>
    </row>
    <row r="29" spans="1:5" ht="18" thickBot="1" thickTop="1">
      <c r="A29" s="48" t="s">
        <v>89</v>
      </c>
      <c r="B29" s="70">
        <f>SUM(B6:B28)</f>
        <v>42225</v>
      </c>
      <c r="C29" s="71">
        <f>SUM(C6:C28)</f>
        <v>245462</v>
      </c>
      <c r="D29" s="87">
        <f>SUM(D6:D28)</f>
        <v>287687</v>
      </c>
      <c r="E29" s="79"/>
    </row>
    <row r="30" ht="13.5" thickTop="1"/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22.140625" style="0" customWidth="1"/>
    <col min="2" max="2" width="7.28125" style="0" customWidth="1"/>
    <col min="3" max="3" width="6.7109375" style="0" customWidth="1"/>
    <col min="4" max="4" width="7.00390625" style="0" customWidth="1"/>
    <col min="5" max="5" width="6.8515625" style="0" customWidth="1"/>
    <col min="6" max="6" width="6.28125" style="0" customWidth="1"/>
    <col min="7" max="8" width="7.57421875" style="0" customWidth="1"/>
    <col min="9" max="11" width="5.14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98" t="s">
        <v>96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3.5">
      <c r="A3" s="126" t="s">
        <v>98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6.5" customHeight="1" thickBot="1">
      <c r="A4" s="1"/>
      <c r="B4" s="1"/>
      <c r="C4" s="1"/>
      <c r="D4" s="2"/>
      <c r="E4" s="1"/>
      <c r="F4" s="1"/>
      <c r="G4" s="2"/>
      <c r="H4" s="2"/>
      <c r="I4" s="2"/>
      <c r="J4" s="2"/>
      <c r="K4" s="1"/>
    </row>
    <row r="5" spans="1:7" ht="19.5" customHeight="1" thickBot="1" thickTop="1">
      <c r="A5" s="133" t="s">
        <v>92</v>
      </c>
      <c r="B5" s="135" t="s">
        <v>17</v>
      </c>
      <c r="C5" s="136"/>
      <c r="D5" s="136"/>
      <c r="E5" s="136"/>
      <c r="F5" s="136"/>
      <c r="G5" s="137"/>
    </row>
    <row r="6" spans="1:7" ht="21" thickBot="1">
      <c r="A6" s="134"/>
      <c r="B6" s="37" t="s">
        <v>56</v>
      </c>
      <c r="C6" s="38" t="s">
        <v>61</v>
      </c>
      <c r="D6" s="39" t="s">
        <v>57</v>
      </c>
      <c r="E6" s="38" t="s">
        <v>18</v>
      </c>
      <c r="F6" s="39" t="s">
        <v>19</v>
      </c>
      <c r="G6" s="74" t="s">
        <v>58</v>
      </c>
    </row>
    <row r="7" spans="1:7" ht="13.5" customHeight="1" thickTop="1">
      <c r="A7" s="34" t="s">
        <v>45</v>
      </c>
      <c r="B7" s="22">
        <v>243</v>
      </c>
      <c r="C7" s="23">
        <v>207</v>
      </c>
      <c r="D7" s="23">
        <v>259</v>
      </c>
      <c r="E7" s="23">
        <v>224</v>
      </c>
      <c r="F7" s="40">
        <f>SUM(B7,D7)</f>
        <v>502</v>
      </c>
      <c r="G7" s="24">
        <f>SUM(C7,E7)</f>
        <v>431</v>
      </c>
    </row>
    <row r="8" spans="1:7" ht="12.75">
      <c r="A8" s="35" t="s">
        <v>46</v>
      </c>
      <c r="B8" s="25">
        <v>728</v>
      </c>
      <c r="C8" s="26">
        <v>616</v>
      </c>
      <c r="D8" s="26">
        <v>762</v>
      </c>
      <c r="E8" s="26">
        <v>649</v>
      </c>
      <c r="F8" s="41">
        <f aca="true" t="shared" si="0" ref="F8:F18">SUM(B8,D8)</f>
        <v>1490</v>
      </c>
      <c r="G8" s="27">
        <f>SUM(C8,E8)</f>
        <v>1265</v>
      </c>
    </row>
    <row r="9" spans="1:7" ht="12.75">
      <c r="A9" s="35" t="s">
        <v>47</v>
      </c>
      <c r="B9" s="25">
        <v>420</v>
      </c>
      <c r="C9" s="26">
        <v>348</v>
      </c>
      <c r="D9" s="26">
        <v>440</v>
      </c>
      <c r="E9" s="26">
        <v>376</v>
      </c>
      <c r="F9" s="41">
        <f t="shared" si="0"/>
        <v>860</v>
      </c>
      <c r="G9" s="27">
        <f aca="true" t="shared" si="1" ref="G9:G18">SUM(C9,E9)</f>
        <v>724</v>
      </c>
    </row>
    <row r="10" spans="1:7" ht="12.75">
      <c r="A10" s="35" t="s">
        <v>48</v>
      </c>
      <c r="B10" s="115">
        <v>2208</v>
      </c>
      <c r="C10" s="116">
        <v>1846</v>
      </c>
      <c r="D10" s="116">
        <v>2240</v>
      </c>
      <c r="E10" s="116">
        <v>1911</v>
      </c>
      <c r="F10" s="124">
        <f>SUM(B10,D10)</f>
        <v>4448</v>
      </c>
      <c r="G10" s="27">
        <f t="shared" si="1"/>
        <v>3757</v>
      </c>
    </row>
    <row r="11" spans="1:7" ht="12.75">
      <c r="A11" s="35" t="s">
        <v>49</v>
      </c>
      <c r="B11" s="25">
        <v>358</v>
      </c>
      <c r="C11" s="26">
        <v>306</v>
      </c>
      <c r="D11" s="26">
        <v>348</v>
      </c>
      <c r="E11" s="26">
        <v>287</v>
      </c>
      <c r="F11" s="41">
        <f t="shared" si="0"/>
        <v>706</v>
      </c>
      <c r="G11" s="27">
        <f t="shared" si="1"/>
        <v>593</v>
      </c>
    </row>
    <row r="12" spans="1:7" ht="12.75">
      <c r="A12" s="35" t="s">
        <v>85</v>
      </c>
      <c r="B12" s="115">
        <v>1377</v>
      </c>
      <c r="C12" s="116">
        <v>1136</v>
      </c>
      <c r="D12" s="116">
        <v>1417</v>
      </c>
      <c r="E12" s="116">
        <v>1217</v>
      </c>
      <c r="F12" s="41">
        <f t="shared" si="0"/>
        <v>2794</v>
      </c>
      <c r="G12" s="27">
        <f t="shared" si="1"/>
        <v>2353</v>
      </c>
    </row>
    <row r="13" spans="1:7" ht="12.75">
      <c r="A13" s="35" t="s">
        <v>50</v>
      </c>
      <c r="B13" s="115">
        <v>3155</v>
      </c>
      <c r="C13" s="116">
        <v>2628</v>
      </c>
      <c r="D13" s="116">
        <v>3241</v>
      </c>
      <c r="E13" s="116">
        <v>2753</v>
      </c>
      <c r="F13" s="41">
        <f t="shared" si="0"/>
        <v>6396</v>
      </c>
      <c r="G13" s="27">
        <f t="shared" si="1"/>
        <v>5381</v>
      </c>
    </row>
    <row r="14" spans="1:7" ht="12.75">
      <c r="A14" s="35" t="s">
        <v>51</v>
      </c>
      <c r="B14" s="25">
        <v>980</v>
      </c>
      <c r="C14" s="26">
        <v>803</v>
      </c>
      <c r="D14" s="26">
        <v>1024</v>
      </c>
      <c r="E14" s="26">
        <v>848</v>
      </c>
      <c r="F14" s="41">
        <f t="shared" si="0"/>
        <v>2004</v>
      </c>
      <c r="G14" s="27">
        <f t="shared" si="1"/>
        <v>1651</v>
      </c>
    </row>
    <row r="15" spans="1:7" ht="12.75">
      <c r="A15" s="35" t="s">
        <v>52</v>
      </c>
      <c r="B15" s="25">
        <v>991</v>
      </c>
      <c r="C15" s="26">
        <v>790</v>
      </c>
      <c r="D15" s="116">
        <v>1060</v>
      </c>
      <c r="E15" s="26">
        <v>846</v>
      </c>
      <c r="F15" s="41">
        <f t="shared" si="0"/>
        <v>2051</v>
      </c>
      <c r="G15" s="27">
        <f t="shared" si="1"/>
        <v>1636</v>
      </c>
    </row>
    <row r="16" spans="1:7" ht="12.75">
      <c r="A16" s="35" t="s">
        <v>53</v>
      </c>
      <c r="B16" s="115">
        <v>3533</v>
      </c>
      <c r="C16" s="116">
        <v>2953</v>
      </c>
      <c r="D16" s="116">
        <v>3759</v>
      </c>
      <c r="E16" s="116">
        <v>3169</v>
      </c>
      <c r="F16" s="41">
        <f t="shared" si="0"/>
        <v>7292</v>
      </c>
      <c r="G16" s="27">
        <f t="shared" si="1"/>
        <v>6122</v>
      </c>
    </row>
    <row r="17" spans="1:7" ht="12.75">
      <c r="A17" s="35" t="s">
        <v>54</v>
      </c>
      <c r="B17" s="115">
        <v>1441</v>
      </c>
      <c r="C17" s="116">
        <v>1203</v>
      </c>
      <c r="D17" s="116">
        <v>1480</v>
      </c>
      <c r="E17" s="116">
        <v>1261</v>
      </c>
      <c r="F17" s="41">
        <f t="shared" si="0"/>
        <v>2921</v>
      </c>
      <c r="G17" s="27">
        <f t="shared" si="1"/>
        <v>2464</v>
      </c>
    </row>
    <row r="18" spans="1:7" ht="13.5" thickBot="1">
      <c r="A18" s="36" t="s">
        <v>55</v>
      </c>
      <c r="B18" s="28">
        <v>320</v>
      </c>
      <c r="C18" s="29">
        <v>258</v>
      </c>
      <c r="D18" s="29">
        <v>316</v>
      </c>
      <c r="E18" s="29">
        <v>260</v>
      </c>
      <c r="F18" s="121">
        <f t="shared" si="0"/>
        <v>636</v>
      </c>
      <c r="G18" s="122">
        <f t="shared" si="1"/>
        <v>518</v>
      </c>
    </row>
    <row r="19" spans="1:7" ht="14.25" thickBot="1" thickTop="1">
      <c r="A19" s="9" t="s">
        <v>87</v>
      </c>
      <c r="B19" s="10">
        <f aca="true" t="shared" si="2" ref="B19:G19">SUM(B7:B18)</f>
        <v>15754</v>
      </c>
      <c r="C19" s="6">
        <f t="shared" si="2"/>
        <v>13094</v>
      </c>
      <c r="D19" s="6">
        <f t="shared" si="2"/>
        <v>16346</v>
      </c>
      <c r="E19" s="6">
        <f t="shared" si="2"/>
        <v>13801</v>
      </c>
      <c r="F19" s="6">
        <f t="shared" si="2"/>
        <v>32100</v>
      </c>
      <c r="G19" s="75">
        <f t="shared" si="2"/>
        <v>26895</v>
      </c>
    </row>
    <row r="20" spans="1:11" ht="13.5" thickTop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3" t="s">
        <v>43</v>
      </c>
      <c r="B21" s="1"/>
      <c r="C21" s="1"/>
      <c r="D21" s="1"/>
      <c r="E21" s="2"/>
      <c r="F21" s="2"/>
      <c r="G21" s="1"/>
      <c r="H21" s="1"/>
      <c r="I21" s="1"/>
      <c r="J21" s="1"/>
      <c r="K21" s="1"/>
    </row>
    <row r="22" spans="1:11" ht="12.75">
      <c r="A22" s="125" t="s">
        <v>44</v>
      </c>
      <c r="B22" s="125"/>
      <c r="C22" s="1"/>
      <c r="D22" s="1"/>
      <c r="E22" s="2"/>
      <c r="F22" s="2"/>
      <c r="G22" s="1"/>
      <c r="H22" s="1"/>
      <c r="I22" s="1"/>
      <c r="J22" s="1"/>
      <c r="K22" s="1"/>
    </row>
    <row r="23" spans="1:11" ht="12.75">
      <c r="A23" s="3"/>
      <c r="B23" s="1"/>
      <c r="C23" s="1"/>
      <c r="D23" s="1"/>
      <c r="E23" s="2"/>
      <c r="F23" s="2"/>
      <c r="G23" s="1"/>
      <c r="H23" s="1"/>
      <c r="I23" s="1"/>
      <c r="J23" s="1"/>
      <c r="K23" s="1"/>
    </row>
    <row r="24" spans="1:11" ht="12.75">
      <c r="A24" s="3"/>
      <c r="B24" s="1"/>
      <c r="C24" s="1"/>
      <c r="D24" s="1"/>
      <c r="E24" s="2"/>
      <c r="F24" s="2"/>
      <c r="G24" s="1"/>
      <c r="H24" s="1"/>
      <c r="I24" s="1"/>
      <c r="J24" s="1"/>
      <c r="K24" s="1"/>
    </row>
    <row r="25" spans="1:2" ht="14.25">
      <c r="A25" s="20"/>
      <c r="B25" s="21"/>
    </row>
    <row r="26" spans="1:2" ht="14.25">
      <c r="A26" s="20"/>
      <c r="B26" s="21"/>
    </row>
    <row r="27" spans="1:2" ht="14.25">
      <c r="A27" s="20"/>
      <c r="B27" s="21"/>
    </row>
    <row r="28" spans="1:2" ht="14.25">
      <c r="A28" s="20"/>
      <c r="B28" s="21"/>
    </row>
    <row r="29" spans="1:2" ht="14.25">
      <c r="A29" s="20"/>
      <c r="B29" s="21"/>
    </row>
    <row r="30" spans="1:2" ht="14.25">
      <c r="A30" s="20"/>
      <c r="B30" s="21"/>
    </row>
    <row r="31" spans="1:2" ht="14.25">
      <c r="A31" s="20"/>
      <c r="B31" s="21"/>
    </row>
    <row r="32" spans="1:2" ht="14.25">
      <c r="A32" s="20"/>
      <c r="B32" s="21"/>
    </row>
    <row r="33" spans="1:2" ht="14.25">
      <c r="A33" s="20"/>
      <c r="B33" s="21"/>
    </row>
    <row r="34" spans="1:2" ht="14.25">
      <c r="A34" s="20"/>
      <c r="B34" s="21"/>
    </row>
    <row r="35" spans="1:2" ht="14.25">
      <c r="A35" s="20"/>
      <c r="B35" s="21"/>
    </row>
    <row r="36" spans="1:2" ht="14.25">
      <c r="A36" s="20"/>
      <c r="B36" s="21"/>
    </row>
    <row r="37" spans="1:2" ht="14.25">
      <c r="A37" s="20"/>
      <c r="B37" s="21"/>
    </row>
  </sheetData>
  <sheetProtection/>
  <mergeCells count="4">
    <mergeCell ref="A22:B22"/>
    <mergeCell ref="A3:K3"/>
    <mergeCell ref="A5:A6"/>
    <mergeCell ref="B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29.7109375" style="0" customWidth="1"/>
    <col min="2" max="2" width="10.00390625" style="0" customWidth="1"/>
    <col min="3" max="3" width="11.421875" style="0" customWidth="1"/>
    <col min="4" max="4" width="14.421875" style="0" customWidth="1"/>
  </cols>
  <sheetData>
    <row r="1" spans="1:4" ht="13.5">
      <c r="A1" s="138" t="s">
        <v>94</v>
      </c>
      <c r="B1" s="139"/>
      <c r="C1" s="139"/>
      <c r="D1" s="139"/>
    </row>
    <row r="2" spans="1:4" ht="14.25" thickBot="1">
      <c r="A2" s="140" t="s">
        <v>99</v>
      </c>
      <c r="B2" s="141"/>
      <c r="C2" s="141"/>
      <c r="D2" s="141"/>
    </row>
    <row r="3" spans="1:5" ht="17.25" thickTop="1">
      <c r="A3" s="85"/>
      <c r="B3" s="47" t="s">
        <v>0</v>
      </c>
      <c r="C3" s="84" t="s">
        <v>0</v>
      </c>
      <c r="D3" s="86" t="s">
        <v>91</v>
      </c>
      <c r="E3" s="79"/>
    </row>
    <row r="4" spans="1:4" ht="16.5">
      <c r="A4" s="42" t="s">
        <v>90</v>
      </c>
      <c r="B4" s="47" t="s">
        <v>2</v>
      </c>
      <c r="C4" s="84" t="s">
        <v>3</v>
      </c>
      <c r="D4" s="80"/>
    </row>
    <row r="5" spans="1:4" ht="18" thickBot="1">
      <c r="A5" s="43"/>
      <c r="B5" s="82" t="s">
        <v>4</v>
      </c>
      <c r="C5" s="83" t="s">
        <v>4</v>
      </c>
      <c r="D5" s="81" t="s">
        <v>1</v>
      </c>
    </row>
    <row r="6" spans="1:4" ht="21" customHeight="1" thickTop="1">
      <c r="A6" s="44" t="s">
        <v>5</v>
      </c>
      <c r="B6" s="11">
        <f>SUM(D6-C6)</f>
        <v>71</v>
      </c>
      <c r="C6" s="59">
        <v>431</v>
      </c>
      <c r="D6" s="100">
        <v>502</v>
      </c>
    </row>
    <row r="7" spans="1:8" ht="21" customHeight="1">
      <c r="A7" s="45" t="s">
        <v>6</v>
      </c>
      <c r="B7" s="12">
        <f aca="true" t="shared" si="0" ref="B7:B17">SUM(D7-C7)</f>
        <v>225</v>
      </c>
      <c r="C7" s="118">
        <v>1265</v>
      </c>
      <c r="D7" s="117">
        <v>1490</v>
      </c>
      <c r="H7" s="7"/>
    </row>
    <row r="8" spans="1:4" ht="21" customHeight="1">
      <c r="A8" s="45" t="s">
        <v>7</v>
      </c>
      <c r="B8" s="12">
        <f t="shared" si="0"/>
        <v>136</v>
      </c>
      <c r="C8" s="60">
        <v>724</v>
      </c>
      <c r="D8" s="76">
        <v>860</v>
      </c>
    </row>
    <row r="9" spans="1:4" ht="21" customHeight="1">
      <c r="A9" s="45" t="s">
        <v>8</v>
      </c>
      <c r="B9" s="12">
        <f t="shared" si="0"/>
        <v>691</v>
      </c>
      <c r="C9" s="118">
        <v>3757</v>
      </c>
      <c r="D9" s="117">
        <v>4448</v>
      </c>
    </row>
    <row r="10" spans="1:4" ht="21" customHeight="1">
      <c r="A10" s="45" t="s">
        <v>9</v>
      </c>
      <c r="B10" s="12">
        <f t="shared" si="0"/>
        <v>113</v>
      </c>
      <c r="C10" s="60">
        <v>593</v>
      </c>
      <c r="D10" s="76">
        <v>706</v>
      </c>
    </row>
    <row r="11" spans="1:4" ht="21" customHeight="1">
      <c r="A11" s="45" t="s">
        <v>10</v>
      </c>
      <c r="B11" s="12">
        <f t="shared" si="0"/>
        <v>441</v>
      </c>
      <c r="C11" s="118">
        <v>2353</v>
      </c>
      <c r="D11" s="117">
        <v>2794</v>
      </c>
    </row>
    <row r="12" spans="1:4" ht="21" customHeight="1">
      <c r="A12" s="45" t="s">
        <v>11</v>
      </c>
      <c r="B12" s="12">
        <f t="shared" si="0"/>
        <v>1015</v>
      </c>
      <c r="C12" s="118">
        <v>5381</v>
      </c>
      <c r="D12" s="117">
        <v>6396</v>
      </c>
    </row>
    <row r="13" spans="1:4" ht="21" customHeight="1">
      <c r="A13" s="45" t="s">
        <v>12</v>
      </c>
      <c r="B13" s="12">
        <f t="shared" si="0"/>
        <v>353</v>
      </c>
      <c r="C13" s="118">
        <v>1651</v>
      </c>
      <c r="D13" s="117">
        <v>2004</v>
      </c>
    </row>
    <row r="14" spans="1:4" ht="21" customHeight="1">
      <c r="A14" s="45" t="s">
        <v>13</v>
      </c>
      <c r="B14" s="12">
        <f t="shared" si="0"/>
        <v>415</v>
      </c>
      <c r="C14" s="118">
        <v>1636</v>
      </c>
      <c r="D14" s="117">
        <v>2051</v>
      </c>
    </row>
    <row r="15" spans="1:4" ht="21" customHeight="1">
      <c r="A15" s="45" t="s">
        <v>14</v>
      </c>
      <c r="B15" s="12">
        <f t="shared" si="0"/>
        <v>1170</v>
      </c>
      <c r="C15" s="118">
        <v>6122</v>
      </c>
      <c r="D15" s="117">
        <v>7292</v>
      </c>
    </row>
    <row r="16" spans="1:4" ht="21" customHeight="1">
      <c r="A16" s="45" t="s">
        <v>15</v>
      </c>
      <c r="B16" s="12">
        <f t="shared" si="0"/>
        <v>457</v>
      </c>
      <c r="C16" s="118">
        <v>2464</v>
      </c>
      <c r="D16" s="117">
        <v>2921</v>
      </c>
    </row>
    <row r="17" spans="1:4" ht="21" customHeight="1" thickBot="1">
      <c r="A17" s="46" t="s">
        <v>16</v>
      </c>
      <c r="B17" s="123">
        <f t="shared" si="0"/>
        <v>118</v>
      </c>
      <c r="C17" s="61">
        <v>518</v>
      </c>
      <c r="D17" s="77">
        <v>636</v>
      </c>
    </row>
    <row r="18" spans="1:4" ht="21" customHeight="1" thickBot="1" thickTop="1">
      <c r="A18" s="8" t="s">
        <v>89</v>
      </c>
      <c r="B18" s="72">
        <f>SUM(B6:B17)</f>
        <v>5205</v>
      </c>
      <c r="C18" s="73">
        <f>SUM(C6:C17)</f>
        <v>26895</v>
      </c>
      <c r="D18" s="78">
        <f>SUM(D6:D17)</f>
        <v>32100</v>
      </c>
    </row>
    <row r="19" ht="13.5" thickTop="1"/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Hana Stachníková</cp:lastModifiedBy>
  <cp:lastPrinted>2017-04-03T11:44:40Z</cp:lastPrinted>
  <dcterms:created xsi:type="dcterms:W3CDTF">1997-01-24T11:07:25Z</dcterms:created>
  <dcterms:modified xsi:type="dcterms:W3CDTF">2018-10-03T06:41:02Z</dcterms:modified>
  <cp:category/>
  <cp:version/>
  <cp:contentType/>
  <cp:contentStatus/>
</cp:coreProperties>
</file>